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ibino\Desktop\"/>
    </mc:Choice>
  </mc:AlternateContent>
  <xr:revisionPtr revIDLastSave="0" documentId="13_ncr:1_{8170D10E-6981-43EF-B1B5-962195416063}" xr6:coauthVersionLast="47" xr6:coauthVersionMax="47" xr10:uidLastSave="{00000000-0000-0000-0000-000000000000}"/>
  <bookViews>
    <workbookView xWindow="-120" yWindow="-120" windowWidth="19440" windowHeight="14880" activeTab="1" xr2:uid="{00000000-000D-0000-FFFF-FFFF00000000}"/>
  </bookViews>
  <sheets>
    <sheet name="分類別売上分析 商品分析 (2)" sheetId="3" r:id="rId1"/>
    <sheet name="分類別売上分析 商品分析" sheetId="1" r:id="rId2"/>
    <sheet name="Sheet2" sheetId="2" r:id="rId3"/>
  </sheets>
  <definedNames>
    <definedName name="_xlnm.Print_Titles" localSheetId="1">'分類別売上分析 商品分析'!$1:$6</definedName>
    <definedName name="_xlnm.Print_Titles" localSheetId="0">'分類別売上分析 商品分析 (2)'!$1:$6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5" i="1" l="1"/>
  <c r="M93" i="1"/>
  <c r="G69" i="1"/>
  <c r="H69" i="1"/>
  <c r="J69" i="1"/>
  <c r="K69" i="1"/>
  <c r="L69" i="1"/>
  <c r="M69" i="1"/>
  <c r="N69" i="1"/>
  <c r="G28" i="1"/>
  <c r="H28" i="1"/>
  <c r="J28" i="1"/>
  <c r="K28" i="1"/>
  <c r="L28" i="1"/>
  <c r="M28" i="1"/>
  <c r="N28" i="1"/>
</calcChain>
</file>

<file path=xl/sharedStrings.xml><?xml version="1.0" encoding="utf-8"?>
<sst xmlns="http://schemas.openxmlformats.org/spreadsheetml/2006/main" count="692" uniqueCount="390">
  <si>
    <t>商品情報</t>
  </si>
  <si>
    <t>総売上</t>
  </si>
  <si>
    <t>値割引</t>
  </si>
  <si>
    <t>返品</t>
  </si>
  <si>
    <t>純売上</t>
  </si>
  <si>
    <t>推定粗利</t>
  </si>
  <si>
    <t>売上点数</t>
  </si>
  <si>
    <t>メーカー</t>
  </si>
  <si>
    <t>品番</t>
  </si>
  <si>
    <t>カラー</t>
  </si>
  <si>
    <t>サイズ</t>
  </si>
  <si>
    <t>商品名称</t>
  </si>
  <si>
    <t>JANコード</t>
  </si>
  <si>
    <t>金額</t>
  </si>
  <si>
    <t>粗利率</t>
  </si>
  <si>
    <t>点数</t>
  </si>
  <si>
    <t>一品単価</t>
  </si>
  <si>
    <t>MLT</t>
  </si>
  <si>
    <t>B7G5000</t>
  </si>
  <si>
    <t>ＢＧ５０００　＃７</t>
  </si>
  <si>
    <t>4905741847685</t>
  </si>
  <si>
    <t>ASI</t>
  </si>
  <si>
    <t>1063A036</t>
  </si>
  <si>
    <t>103</t>
  </si>
  <si>
    <t>28.0</t>
  </si>
  <si>
    <t>ＵＮＰＲＥ　ＡＲＳ，　１０３，　２５．０</t>
  </si>
  <si>
    <t>4550455746887</t>
  </si>
  <si>
    <t>1061A040</t>
  </si>
  <si>
    <t>002</t>
  </si>
  <si>
    <t>ＮＯＶＡ　ＳＵＲＧＥ　２，　６００，　９Ｈ</t>
  </si>
  <si>
    <t>4550455093448</t>
  </si>
  <si>
    <t>1061A027</t>
  </si>
  <si>
    <t>400</t>
  </si>
  <si>
    <t>ＮＯＶＡ　ＳＵＲＧＥ</t>
  </si>
  <si>
    <t>4550153767467</t>
  </si>
  <si>
    <t>102</t>
  </si>
  <si>
    <t>27.5</t>
  </si>
  <si>
    <t>4550455092359</t>
  </si>
  <si>
    <t>ZSFO</t>
  </si>
  <si>
    <t>1223-03104</t>
  </si>
  <si>
    <t>010</t>
  </si>
  <si>
    <t>150-160</t>
  </si>
  <si>
    <t>Jr発熱中綿ベンチコート</t>
  </si>
  <si>
    <t>4570019609809</t>
  </si>
  <si>
    <t>032</t>
  </si>
  <si>
    <t>4570019609823</t>
  </si>
  <si>
    <t>1063A051</t>
  </si>
  <si>
    <t>100</t>
  </si>
  <si>
    <t>25.0</t>
  </si>
  <si>
    <t>ＧＥＬＨＯＯＰ　Ｖ１４，　１００，　６</t>
  </si>
  <si>
    <t>4550455091031</t>
  </si>
  <si>
    <t>001</t>
  </si>
  <si>
    <t>24.5</t>
  </si>
  <si>
    <t>4550215704638</t>
  </si>
  <si>
    <t>TBF403</t>
  </si>
  <si>
    <t>105</t>
  </si>
  <si>
    <t>24.0</t>
  </si>
  <si>
    <t>ＬＡＤＹ　ＧＥＬＦＡＩＲＹ　８，　１０５，　２４．０</t>
  </si>
  <si>
    <t>4550330249199</t>
  </si>
  <si>
    <t>1063A035</t>
  </si>
  <si>
    <t>22.5</t>
  </si>
  <si>
    <t>ＧＥＬＨＯＯＰ　Ｖ１３</t>
  </si>
  <si>
    <t>4550329438382</t>
  </si>
  <si>
    <t>1063A050</t>
  </si>
  <si>
    <t>101</t>
  </si>
  <si>
    <t>ＧＥＬＨＯＯＰ　Ｖ１４，　１０２，　６Ｈ</t>
  </si>
  <si>
    <t>4550455096081</t>
  </si>
  <si>
    <t>27.0</t>
  </si>
  <si>
    <t>4550455097934</t>
  </si>
  <si>
    <t>1064A014</t>
  </si>
  <si>
    <t>003</t>
  </si>
  <si>
    <t>22.0</t>
  </si>
  <si>
    <t>ＮＯＶＡ　ＳＵＲＧＥ　ＧＳ，　１０１，　６</t>
  </si>
  <si>
    <t>4550455747334</t>
  </si>
  <si>
    <t>TBF338</t>
  </si>
  <si>
    <t>9016</t>
  </si>
  <si>
    <t>ＧＥＬＢＵＲＳＴ　２１　Ｚ</t>
  </si>
  <si>
    <t>4549846324759</t>
  </si>
  <si>
    <t>B5C5000</t>
  </si>
  <si>
    <t>ＪＢ５０００　＃５</t>
  </si>
  <si>
    <t>4905741839215</t>
  </si>
  <si>
    <t>AJP</t>
  </si>
  <si>
    <t>B49500</t>
  </si>
  <si>
    <t>26.5</t>
  </si>
  <si>
    <t>ＳＰＧ</t>
  </si>
  <si>
    <t>4057283790858</t>
  </si>
  <si>
    <t>CQ0182</t>
  </si>
  <si>
    <t>250</t>
  </si>
  <si>
    <t>ＳＰＧ　ＤＲＩＶＥ</t>
  </si>
  <si>
    <t>4059323402707</t>
  </si>
  <si>
    <t>1064A006</t>
  </si>
  <si>
    <t>107</t>
  </si>
  <si>
    <t>23.0</t>
  </si>
  <si>
    <t>ＤＵＮＫＳＨＯＴ　ＭＢ　９，　００３，　２３．０</t>
  </si>
  <si>
    <t>4550455081520</t>
  </si>
  <si>
    <t>4550455087508</t>
  </si>
  <si>
    <t>4550455087539</t>
  </si>
  <si>
    <t>G27764</t>
  </si>
  <si>
    <t>265</t>
  </si>
  <si>
    <t>ＰＲＯ　ＢＯＵＮＣＥ　ＭＡＤＮＥＳＳ　２０１９</t>
  </si>
  <si>
    <t>4060516370420</t>
  </si>
  <si>
    <t>19.0</t>
  </si>
  <si>
    <t>4550455081537</t>
  </si>
  <si>
    <t>21.0</t>
  </si>
  <si>
    <t>4550455081476</t>
  </si>
  <si>
    <t>G27753</t>
  </si>
  <si>
    <t>270</t>
  </si>
  <si>
    <t>ＰＲＯ　ＶＩＳＩＯＮ</t>
  </si>
  <si>
    <t>4060516239178</t>
  </si>
  <si>
    <t>HBI</t>
  </si>
  <si>
    <t>C3-LB293</t>
  </si>
  <si>
    <t>090</t>
  </si>
  <si>
    <t>S</t>
  </si>
  <si>
    <t>＠ＴＥＡＭ　ＳＷＥＡＴ　ＰＡＮＴＳ</t>
  </si>
  <si>
    <t>4548343139545</t>
  </si>
  <si>
    <t>2063A282</t>
  </si>
  <si>
    <t>L</t>
  </si>
  <si>
    <t>ＳＷＥＡＴ　ＰＡＮＴＳ，　００１，　Ｌ</t>
  </si>
  <si>
    <t>4550455817037</t>
  </si>
  <si>
    <t>2063A281</t>
  </si>
  <si>
    <t>ＳＷＥＡＴ　ＴＯＰ，　００１，　Ｌ</t>
  </si>
  <si>
    <t>4550455817778</t>
  </si>
  <si>
    <t>ZZZ</t>
  </si>
  <si>
    <t>77-071J</t>
  </si>
  <si>
    <t>イノセンス　ピンクホログラム　６</t>
  </si>
  <si>
    <t>4580002462991</t>
  </si>
  <si>
    <t>ZET</t>
  </si>
  <si>
    <t>CBG202353L</t>
  </si>
  <si>
    <t>1100B</t>
  </si>
  <si>
    <t>０Ｆ　ＧＳビスコテックスロングＴシャツ</t>
  </si>
  <si>
    <t>4549858333534</t>
  </si>
  <si>
    <t>1900B</t>
  </si>
  <si>
    <t>O</t>
  </si>
  <si>
    <t>4549858333589</t>
  </si>
  <si>
    <t>77-079J</t>
  </si>
  <si>
    <t>リアクト　ＴＦ－２５０　５</t>
  </si>
  <si>
    <t>4580002463684</t>
  </si>
  <si>
    <t>C1801052</t>
  </si>
  <si>
    <t>6115</t>
  </si>
  <si>
    <t>９Ｓ　エナメルショルダーＬ</t>
  </si>
  <si>
    <t>4549858137040</t>
  </si>
  <si>
    <t>CBG212353L</t>
  </si>
  <si>
    <t>1983</t>
  </si>
  <si>
    <t>１Ｆ　ＧＳショウカロングスリーブシャツ</t>
  </si>
  <si>
    <t>4549858398663</t>
  </si>
  <si>
    <t>CBG212352L</t>
  </si>
  <si>
    <t>1100</t>
  </si>
  <si>
    <t>M</t>
  </si>
  <si>
    <t>4549858398328</t>
  </si>
  <si>
    <t>CBG222353L</t>
  </si>
  <si>
    <t>２Ｆ　ＧＳショウカロングスリーブシャツ</t>
  </si>
  <si>
    <t>4549858484700</t>
  </si>
  <si>
    <t>CBG222354L</t>
  </si>
  <si>
    <t>4549858485103</t>
  </si>
  <si>
    <t>CB202863</t>
  </si>
  <si>
    <t>2800</t>
  </si>
  <si>
    <t>０Ｆ　プラクティスパンツ（ポケットツキ）</t>
  </si>
  <si>
    <t>4549858338157</t>
  </si>
  <si>
    <t>CB402851</t>
  </si>
  <si>
    <t>150</t>
  </si>
  <si>
    <t>０Ｆ　ＪＲプラクティスパンツ（ポケット）</t>
  </si>
  <si>
    <t>4549858340747</t>
  </si>
  <si>
    <t>BS3004</t>
  </si>
  <si>
    <t>362</t>
  </si>
  <si>
    <t>5</t>
  </si>
  <si>
    <t>ドミネート　８Ｐ</t>
  </si>
  <si>
    <t>0887791379863</t>
  </si>
  <si>
    <t>CB312353L</t>
  </si>
  <si>
    <t>3200</t>
  </si>
  <si>
    <t>１Ｆ　ウィメンズロングスリーブシャツ</t>
  </si>
  <si>
    <t>4549858404579</t>
  </si>
  <si>
    <t>2063A101</t>
  </si>
  <si>
    <t>シヨートスリーブトツプ</t>
  </si>
  <si>
    <t>4550215980469</t>
  </si>
  <si>
    <t>617</t>
  </si>
  <si>
    <t>0887791369031</t>
  </si>
  <si>
    <t>BS3018</t>
  </si>
  <si>
    <t>973</t>
  </si>
  <si>
    <t>ナイキ　バスケットボール　８Ｐ　リバイバル</t>
  </si>
  <si>
    <t>0887791382658</t>
  </si>
  <si>
    <t>954</t>
  </si>
  <si>
    <t>0887791177445</t>
  </si>
  <si>
    <t>84-401Z</t>
  </si>
  <si>
    <t>マーブル　イエロー　７</t>
  </si>
  <si>
    <t>4580002463172</t>
  </si>
  <si>
    <t>CB401853</t>
  </si>
  <si>
    <t>1164</t>
  </si>
  <si>
    <t>130</t>
  </si>
  <si>
    <t>０Ｓ　ＪＲプラクティスパンツ（ポケット　）</t>
  </si>
  <si>
    <t>4549858306323</t>
  </si>
  <si>
    <t>2200</t>
  </si>
  <si>
    <t>140</t>
  </si>
  <si>
    <t>4549858306415</t>
  </si>
  <si>
    <t>84-375Z</t>
  </si>
  <si>
    <t>グラフィティ　ホワイト　７</t>
  </si>
  <si>
    <t>4580002463363</t>
  </si>
  <si>
    <t>CB301854</t>
  </si>
  <si>
    <t>０Ｓ　ウィメンズプラクティスパンツ</t>
  </si>
  <si>
    <t>4549858304176</t>
  </si>
  <si>
    <t>CB201859</t>
  </si>
  <si>
    <t>2900</t>
  </si>
  <si>
    <t>０Ｓ　プラクティスパンツ（ポケットツキ）</t>
  </si>
  <si>
    <t>4549858297799</t>
  </si>
  <si>
    <t>C3-QB443</t>
  </si>
  <si>
    <t>ＤＲＹＳＡＶＥＲ　ＬＯＮＧ　Ｔ</t>
  </si>
  <si>
    <t>4548343915316</t>
  </si>
  <si>
    <t>CB422355L</t>
  </si>
  <si>
    <t>160</t>
  </si>
  <si>
    <t>２Ｆ　ＪＲプリントロングスリーブシャツ</t>
  </si>
  <si>
    <t>4549858493269</t>
  </si>
  <si>
    <t>CB201863</t>
  </si>
  <si>
    <t>1922</t>
  </si>
  <si>
    <t>XO</t>
  </si>
  <si>
    <t>4549858300161</t>
  </si>
  <si>
    <t>CB201866</t>
  </si>
  <si>
    <t>1915</t>
  </si>
  <si>
    <t>4549858301724</t>
  </si>
  <si>
    <t>MIZ</t>
  </si>
  <si>
    <t>V2MB041209</t>
  </si>
  <si>
    <t>ゲームパンツ</t>
  </si>
  <si>
    <t>4550232780592</t>
  </si>
  <si>
    <t>SSK</t>
  </si>
  <si>
    <t>HAPB7009</t>
  </si>
  <si>
    <t>26</t>
  </si>
  <si>
    <t>バスケットショウカロングＴシャツ</t>
  </si>
  <si>
    <t>4905695493938</t>
  </si>
  <si>
    <t>HAPB7011</t>
  </si>
  <si>
    <t>90</t>
  </si>
  <si>
    <t>4905695494720</t>
  </si>
  <si>
    <t>CB491830</t>
  </si>
  <si>
    <t>1900</t>
  </si>
  <si>
    <t>９Ｆ　ジュニアプラクティスパンツ</t>
  </si>
  <si>
    <t>4549858248555</t>
  </si>
  <si>
    <t>C1951097</t>
  </si>
  <si>
    <t>1942</t>
  </si>
  <si>
    <t>２Ｆ　ボールケース（１ケイレ）</t>
  </si>
  <si>
    <t>4549858452037</t>
  </si>
  <si>
    <t>CB492802</t>
  </si>
  <si>
    <t>2961</t>
  </si>
  <si>
    <t>９Ｆ　ＪＲプラクティスパンツ</t>
  </si>
  <si>
    <t>4549858259636</t>
  </si>
  <si>
    <t>C3-JB700A</t>
  </si>
  <si>
    <t>F</t>
  </si>
  <si>
    <t>ジャガードフェイスタオル</t>
  </si>
  <si>
    <t>4549766773101</t>
  </si>
  <si>
    <t>C3-QB414</t>
  </si>
  <si>
    <t>ＰＲＡＣＴＩＣＥ　ＬＯＮＧ　ＴＥＥ</t>
  </si>
  <si>
    <t>4548343918584</t>
  </si>
  <si>
    <t>CB401353</t>
  </si>
  <si>
    <t>1119</t>
  </si>
  <si>
    <t>０Ｓ　ＪＲプリントＴシャツ</t>
  </si>
  <si>
    <t>4549858306132</t>
  </si>
  <si>
    <t>NB10YB</t>
  </si>
  <si>
    <t>バスケットボール１コイレ（イエロー／ブルー）</t>
  </si>
  <si>
    <t>4905741837556</t>
  </si>
  <si>
    <t>CB291312</t>
  </si>
  <si>
    <t>1125</t>
  </si>
  <si>
    <t>９Ｓ　プリントＴシャツ</t>
  </si>
  <si>
    <t>4549858214710</t>
  </si>
  <si>
    <t>2062A021</t>
  </si>
  <si>
    <t>Ｗ’ＳグラフイツクＬＳシヤツ</t>
  </si>
  <si>
    <t>4550215310310</t>
  </si>
  <si>
    <t>CB251703</t>
  </si>
  <si>
    <t>２Ｓ　ゲームインナーシャツ</t>
  </si>
  <si>
    <t>4534884816816</t>
  </si>
  <si>
    <t>CB491305</t>
  </si>
  <si>
    <t>９Ｓ　ＪＲプリントＴシャツ</t>
  </si>
  <si>
    <t>4549858218978</t>
  </si>
  <si>
    <t>1961</t>
  </si>
  <si>
    <t>4549858219050</t>
  </si>
  <si>
    <t>NJP</t>
  </si>
  <si>
    <t>SX7622</t>
  </si>
  <si>
    <t>013</t>
  </si>
  <si>
    <t>25-27</t>
  </si>
  <si>
    <t>ナイキ　エリート　クルー　ソックス</t>
  </si>
  <si>
    <t>0191885403281</t>
  </si>
  <si>
    <t>CB482701</t>
  </si>
  <si>
    <t>８Ｆ　ガールズゲームインナーシャツ</t>
  </si>
  <si>
    <t>4549858174762</t>
  </si>
  <si>
    <t>XB6639</t>
  </si>
  <si>
    <t>90D</t>
  </si>
  <si>
    <t>Ｊｒプリントシヨートスリーブトツプ</t>
  </si>
  <si>
    <t>4549957041255</t>
  </si>
  <si>
    <t>SX7625</t>
  </si>
  <si>
    <t>23-25</t>
  </si>
  <si>
    <t>ナイキ　エリート　ミッド　ソックス</t>
  </si>
  <si>
    <t>2500000168550</t>
  </si>
  <si>
    <t>27-29</t>
  </si>
  <si>
    <t>0191885403298</t>
  </si>
  <si>
    <t>MUT</t>
  </si>
  <si>
    <t>5070</t>
  </si>
  <si>
    <t>フレッシュボール　バスケットボール</t>
  </si>
  <si>
    <t>4905756050704</t>
  </si>
  <si>
    <t>CB1010018S</t>
  </si>
  <si>
    <t>1943</t>
  </si>
  <si>
    <t>2527</t>
  </si>
  <si>
    <t>８Ｓ　チャクアツハイソックス</t>
  </si>
  <si>
    <t>4549858136579</t>
  </si>
  <si>
    <t>CB472303L</t>
  </si>
  <si>
    <t>1976</t>
  </si>
  <si>
    <t>７Ｆ　ＪＲプリントロングスリーブシャツ</t>
  </si>
  <si>
    <t>4549858079845</t>
  </si>
  <si>
    <t>CB452304L</t>
  </si>
  <si>
    <t>５Ｆ　ＪＲプリントロングスリーブ</t>
  </si>
  <si>
    <t>4534884861496</t>
  </si>
  <si>
    <t>XAS255</t>
  </si>
  <si>
    <t>9001</t>
  </si>
  <si>
    <t>28</t>
  </si>
  <si>
    <t>ＳＯＣＫＳ　１８，　９００１，　２６</t>
  </si>
  <si>
    <t>4549604742351</t>
  </si>
  <si>
    <t>CB17004</t>
  </si>
  <si>
    <t>1911</t>
  </si>
  <si>
    <t>2325</t>
  </si>
  <si>
    <t>２Ｆ　テーピングソックス</t>
  </si>
  <si>
    <t>4534884189538</t>
  </si>
  <si>
    <t>4534884189545</t>
  </si>
  <si>
    <t>XAS155</t>
  </si>
  <si>
    <t>0190</t>
  </si>
  <si>
    <t>22</t>
  </si>
  <si>
    <t>ＱＵＡＲＴＥＲ　ＳＯＣＫＳ，　９００１，　２６</t>
  </si>
  <si>
    <t>4549604764360</t>
  </si>
  <si>
    <t>4549604741811</t>
  </si>
  <si>
    <t>0101</t>
  </si>
  <si>
    <t>4549604740555</t>
  </si>
  <si>
    <t>CB121051</t>
  </si>
  <si>
    <t>2729</t>
  </si>
  <si>
    <t>２Ｆ　ストロングテーピングソックス</t>
  </si>
  <si>
    <t>4549858451450</t>
  </si>
  <si>
    <t>1964</t>
  </si>
  <si>
    <t>4549858451535</t>
  </si>
  <si>
    <t>4549604764858</t>
  </si>
  <si>
    <t>24</t>
  </si>
  <si>
    <t>4549604742320</t>
  </si>
  <si>
    <t>4534884189446</t>
  </si>
  <si>
    <t>4534884189460</t>
  </si>
  <si>
    <t>HAG7062</t>
  </si>
  <si>
    <t>9010</t>
  </si>
  <si>
    <t>22-25</t>
  </si>
  <si>
    <t>シューティングソックス（バスケ）</t>
  </si>
  <si>
    <t>4548022872022</t>
  </si>
  <si>
    <t>CB111054</t>
  </si>
  <si>
    <t>1953</t>
  </si>
  <si>
    <t>１Ｆ　クッションソックス</t>
  </si>
  <si>
    <t>4549858377798</t>
  </si>
  <si>
    <t>1974</t>
  </si>
  <si>
    <t>4549858377873</t>
  </si>
  <si>
    <t>CB341820</t>
  </si>
  <si>
    <t>１Ｓ　ウィメンズコンプレッションタイツ</t>
  </si>
  <si>
    <t>4534884753395</t>
  </si>
  <si>
    <t>CB121053</t>
  </si>
  <si>
    <t>３Ｓ　ミドルタケソックス</t>
  </si>
  <si>
    <t>4549858451726</t>
  </si>
  <si>
    <t>4549858451771</t>
  </si>
  <si>
    <t>2123</t>
  </si>
  <si>
    <t>4549858451764</t>
  </si>
  <si>
    <t>CB182902</t>
  </si>
  <si>
    <t>2911</t>
  </si>
  <si>
    <t>９Ｆ　ジャガードハンドタオル</t>
  </si>
  <si>
    <t>4549858209488</t>
  </si>
  <si>
    <t>合計</t>
  </si>
  <si>
    <t>【分析条件】[分類0]10:バスケットボール</t>
  </si>
  <si>
    <t>【選択店舗】全店舗選択</t>
  </si>
  <si>
    <t>【期間】2022年11月01日～2022年11月30日　【出力担当者】梅村　修子</t>
  </si>
  <si>
    <t>分類別売上分析 商品分析</t>
  </si>
  <si>
    <t>シューズ</t>
    <phoneticPr fontId="3"/>
  </si>
  <si>
    <t>ウエア</t>
    <phoneticPr fontId="3"/>
  </si>
  <si>
    <t>ソックス</t>
    <phoneticPr fontId="3"/>
  </si>
  <si>
    <t>ボール</t>
    <phoneticPr fontId="3"/>
  </si>
  <si>
    <t>仕入分析</t>
  </si>
  <si>
    <t>【期間】2022年11月01日～2022年11月30日　【集計設定】仮伝票を含める　【表示順】コード/名称　【出力担当者】梅村　修子</t>
  </si>
  <si>
    <t>【条件】[大分類]10:バスケットボール</t>
  </si>
  <si>
    <t>総合計</t>
  </si>
  <si>
    <t>仕入先</t>
  </si>
  <si>
    <t>仕入数</t>
  </si>
  <si>
    <t>仕入数構成比</t>
  </si>
  <si>
    <t>仕入原価金額</t>
  </si>
  <si>
    <t>仕入原価金額構成比</t>
  </si>
  <si>
    <t>仕入返品数</t>
  </si>
  <si>
    <t>仕入返品数構成比</t>
  </si>
  <si>
    <t>仕入返品原価金額</t>
  </si>
  <si>
    <t>仕入返品原価金額構成比</t>
  </si>
  <si>
    <t>数量返品率</t>
  </si>
  <si>
    <t>金額返品率</t>
  </si>
  <si>
    <t>仕入値引原価金額</t>
  </si>
  <si>
    <t>仕入値引原価金額構成比</t>
  </si>
  <si>
    <t>150:ミズノ（株）</t>
  </si>
  <si>
    <t>-----</t>
  </si>
  <si>
    <t>500:アシックスジャパン（株）</t>
  </si>
  <si>
    <t>503:ゼット（株）</t>
  </si>
  <si>
    <t>6003:ヒロウン（株）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</si>
</sst>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7" x14ac:knownFonts="1">
    <font>
      <sz val="7"/>
      <name val="ＭＳ Ｐゴシック"/>
    </font>
    <font>
      <sz val="7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indexed="6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0F0F0"/>
        <bgColor auto="1"/>
      </patternFill>
    </fill>
    <fill>
      <patternFill patternType="solid">
        <fgColor indexed="44"/>
      </patternFill>
    </fill>
  </fills>
  <borders count="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vertical="center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right" vertical="top"/>
    </xf>
    <xf numFmtId="0" fontId="0" fillId="2" borderId="2" xfId="0" applyFill="1" applyBorder="1" applyAlignment="1">
      <alignment horizontal="left" vertical="top"/>
    </xf>
    <xf numFmtId="0" fontId="0" fillId="4" borderId="2" xfId="0" applyFill="1" applyBorder="1" applyAlignment="1">
      <alignment horizontal="left" vertical="top"/>
    </xf>
    <xf numFmtId="0" fontId="0" fillId="3" borderId="3" xfId="0" applyFill="1" applyBorder="1" applyAlignment="1">
      <alignment horizontal="right" vertical="top"/>
    </xf>
    <xf numFmtId="0" fontId="0" fillId="3" borderId="4" xfId="0" applyFill="1" applyBorder="1" applyAlignment="1">
      <alignment horizontal="right" vertical="top"/>
    </xf>
    <xf numFmtId="6" fontId="0" fillId="2" borderId="2" xfId="0" applyNumberFormat="1" applyFill="1" applyBorder="1" applyAlignment="1">
      <alignment horizontal="right" vertical="top"/>
    </xf>
    <xf numFmtId="10" fontId="0" fillId="2" borderId="2" xfId="0" applyNumberFormat="1" applyFill="1" applyBorder="1" applyAlignment="1">
      <alignment horizontal="right" vertical="top"/>
    </xf>
    <xf numFmtId="38" fontId="0" fillId="2" borderId="2" xfId="0" applyNumberFormat="1" applyFill="1" applyBorder="1" applyAlignment="1">
      <alignment horizontal="right" vertical="top"/>
    </xf>
    <xf numFmtId="6" fontId="0" fillId="4" borderId="2" xfId="0" applyNumberFormat="1" applyFill="1" applyBorder="1" applyAlignment="1">
      <alignment horizontal="right" vertical="top"/>
    </xf>
    <xf numFmtId="10" fontId="0" fillId="4" borderId="2" xfId="0" applyNumberFormat="1" applyFill="1" applyBorder="1" applyAlignment="1">
      <alignment horizontal="right" vertical="top"/>
    </xf>
    <xf numFmtId="38" fontId="0" fillId="4" borderId="2" xfId="0" applyNumberFormat="1" applyFill="1" applyBorder="1" applyAlignment="1">
      <alignment horizontal="right" vertical="top"/>
    </xf>
    <xf numFmtId="6" fontId="0" fillId="3" borderId="1" xfId="0" applyNumberFormat="1" applyFill="1" applyBorder="1" applyAlignment="1">
      <alignment horizontal="right" vertical="top"/>
    </xf>
    <xf numFmtId="10" fontId="0" fillId="3" borderId="1" xfId="0" applyNumberFormat="1" applyFill="1" applyBorder="1" applyAlignment="1">
      <alignment horizontal="right" vertical="top"/>
    </xf>
    <xf numFmtId="38" fontId="0" fillId="3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horizontal="center" vertical="top"/>
    </xf>
    <xf numFmtId="6" fontId="4" fillId="2" borderId="2" xfId="0" applyNumberFormat="1" applyFont="1" applyFill="1" applyBorder="1" applyAlignment="1">
      <alignment horizontal="right" vertical="top"/>
    </xf>
    <xf numFmtId="10" fontId="4" fillId="2" borderId="2" xfId="0" applyNumberFormat="1" applyFont="1" applyFill="1" applyBorder="1" applyAlignment="1">
      <alignment horizontal="right" vertical="top"/>
    </xf>
    <xf numFmtId="38" fontId="4" fillId="2" borderId="2" xfId="0" applyNumberFormat="1" applyFont="1" applyFill="1" applyBorder="1" applyAlignment="1">
      <alignment horizontal="right" vertical="top"/>
    </xf>
    <xf numFmtId="6" fontId="5" fillId="6" borderId="0" xfId="0" applyNumberFormat="1" applyFont="1" applyFill="1"/>
    <xf numFmtId="0" fontId="4" fillId="6" borderId="0" xfId="0" applyFont="1" applyFill="1"/>
    <xf numFmtId="10" fontId="5" fillId="6" borderId="0" xfId="0" applyNumberFormat="1" applyFont="1" applyFill="1"/>
    <xf numFmtId="38" fontId="5" fillId="6" borderId="0" xfId="0" applyNumberFormat="1" applyFont="1" applyFill="1"/>
    <xf numFmtId="0" fontId="4" fillId="5" borderId="5" xfId="0" applyFont="1" applyFill="1" applyBorder="1" applyAlignment="1">
      <alignment horizontal="center"/>
    </xf>
    <xf numFmtId="0" fontId="0" fillId="6" borderId="0" xfId="0" applyFill="1"/>
    <xf numFmtId="0" fontId="6" fillId="6" borderId="0" xfId="0" applyFont="1" applyFill="1"/>
    <xf numFmtId="38" fontId="2" fillId="6" borderId="0" xfId="0" applyNumberFormat="1" applyFont="1" applyFill="1"/>
    <xf numFmtId="0" fontId="4" fillId="5" borderId="4" xfId="0" applyFont="1" applyFill="1" applyBorder="1" applyAlignment="1">
      <alignment horizontal="right" vertical="top"/>
    </xf>
    <xf numFmtId="0" fontId="4" fillId="5" borderId="3" xfId="0" applyFont="1" applyFill="1" applyBorder="1" applyAlignment="1">
      <alignment horizontal="right" vertical="top"/>
    </xf>
    <xf numFmtId="0" fontId="4" fillId="5" borderId="1" xfId="0" applyFont="1" applyFill="1" applyBorder="1" applyAlignment="1">
      <alignment horizontal="right" vertical="top"/>
    </xf>
    <xf numFmtId="6" fontId="4" fillId="5" borderId="1" xfId="0" applyNumberFormat="1" applyFont="1" applyFill="1" applyBorder="1" applyAlignment="1">
      <alignment horizontal="right" vertical="top"/>
    </xf>
    <xf numFmtId="10" fontId="4" fillId="5" borderId="1" xfId="0" applyNumberFormat="1" applyFont="1" applyFill="1" applyBorder="1" applyAlignment="1">
      <alignment horizontal="right" vertical="top"/>
    </xf>
    <xf numFmtId="38" fontId="4" fillId="5" borderId="1" xfId="0" applyNumberFormat="1" applyFont="1" applyFill="1" applyBorder="1" applyAlignment="1">
      <alignment horizontal="right" vertical="top"/>
    </xf>
    <xf numFmtId="0" fontId="0" fillId="0" borderId="0" xfId="1" applyNumberFormat="1" applyFont="1" applyAlignment="1">
      <alignment horizontal="left" vertical="top" wrapText="1"/>
    </xf>
    <xf numFmtId="0" fontId="1" fillId="7" borderId="6" xfId="1" applyNumberFormat="1" applyFont="1" applyFill="1" applyBorder="1" applyAlignment="1">
      <alignment horizontal="right" vertical="top" wrapText="1"/>
    </xf>
    <xf numFmtId="0" fontId="1" fillId="7" borderId="6" xfId="1" applyNumberFormat="1" applyFont="1" applyFill="1" applyBorder="1" applyAlignment="1">
      <alignment horizontal="left" vertical="top" wrapText="1"/>
    </xf>
    <xf numFmtId="0" fontId="0" fillId="7" borderId="6" xfId="1" applyNumberFormat="1" applyFont="1" applyFill="1" applyBorder="1" applyAlignment="1">
      <alignment horizontal="left" vertical="center" wrapText="1"/>
    </xf>
    <xf numFmtId="0" fontId="1" fillId="7" borderId="6" xfId="1" applyNumberFormat="1" applyFont="1" applyFill="1" applyBorder="1" applyAlignment="1">
      <alignment horizontal="right" vertical="top" wrapText="1"/>
    </xf>
    <xf numFmtId="0" fontId="0" fillId="7" borderId="6" xfId="1" applyNumberFormat="1" applyFont="1" applyFill="1" applyBorder="1" applyAlignment="1">
      <alignment horizontal="left" vertical="top" wrapText="1"/>
    </xf>
    <xf numFmtId="38" fontId="1" fillId="0" borderId="6" xfId="1" applyNumberFormat="1" applyFont="1" applyBorder="1" applyAlignment="1">
      <alignment horizontal="right" vertical="top" wrapText="1"/>
    </xf>
    <xf numFmtId="10" fontId="1" fillId="0" borderId="6" xfId="1" applyNumberFormat="1" applyFont="1" applyBorder="1" applyAlignment="1">
      <alignment horizontal="right" vertical="top" wrapText="1"/>
    </xf>
    <xf numFmtId="6" fontId="1" fillId="0" borderId="6" xfId="1" applyNumberFormat="1" applyFont="1" applyBorder="1" applyAlignment="1">
      <alignment horizontal="right" vertical="top" wrapText="1"/>
    </xf>
    <xf numFmtId="0" fontId="1" fillId="0" borderId="6" xfId="1" applyNumberFormat="1" applyFont="1" applyBorder="1" applyAlignment="1">
      <alignment horizontal="right" vertical="top" wrapText="1"/>
    </xf>
    <xf numFmtId="38" fontId="1" fillId="8" borderId="6" xfId="1" applyNumberFormat="1" applyFont="1" applyFill="1" applyBorder="1" applyAlignment="1">
      <alignment horizontal="right" vertical="top" wrapText="1"/>
    </xf>
    <xf numFmtId="10" fontId="1" fillId="8" borderId="6" xfId="1" applyNumberFormat="1" applyFont="1" applyFill="1" applyBorder="1" applyAlignment="1">
      <alignment horizontal="right" vertical="top" wrapText="1"/>
    </xf>
    <xf numFmtId="6" fontId="1" fillId="8" borderId="6" xfId="1" applyNumberFormat="1" applyFont="1" applyFill="1" applyBorder="1" applyAlignment="1">
      <alignment horizontal="right" vertical="top" wrapText="1"/>
    </xf>
    <xf numFmtId="0" fontId="1" fillId="8" borderId="6" xfId="1" applyNumberFormat="1" applyFont="1" applyFill="1" applyBorder="1" applyAlignment="1">
      <alignment horizontal="right" vertical="top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F5F5F5"/>
      <rgbColor rgb="FFA0A0A0"/>
      <rgbColor rgb="FFF0F0F0"/>
      <rgbColor rgb="FFB4B4B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12039-0267-48F9-975C-6EA773CC2318}">
  <sheetPr>
    <pageSetUpPr fitToPage="1"/>
  </sheetPr>
  <dimension ref="A1:N15"/>
  <sheetViews>
    <sheetView workbookViewId="0">
      <selection activeCell="A14" activeCellId="1" sqref="A7:N12 A14:N15"/>
    </sheetView>
  </sheetViews>
  <sheetFormatPr defaultColWidth="11.3984375" defaultRowHeight="9.75" x14ac:dyDescent="0.15"/>
  <cols>
    <col min="5" max="5" width="29.59765625" customWidth="1"/>
    <col min="6" max="6" width="15.59765625" customWidth="1"/>
  </cols>
  <sheetData>
    <row r="1" spans="1:14" ht="12" x14ac:dyDescent="0.15">
      <c r="A1" s="1" t="s">
        <v>363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15">
      <c r="A2" s="3" t="s">
        <v>362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15">
      <c r="A3" s="3" t="s">
        <v>361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15">
      <c r="A4" s="3" t="s">
        <v>360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15">
      <c r="A5" s="4" t="s">
        <v>0</v>
      </c>
      <c r="B5" s="4"/>
      <c r="C5" s="4"/>
      <c r="D5" s="4"/>
      <c r="E5" s="4"/>
      <c r="F5" s="4"/>
      <c r="G5" s="20" t="s">
        <v>1</v>
      </c>
      <c r="H5" s="20" t="s">
        <v>2</v>
      </c>
      <c r="I5" s="20" t="s">
        <v>3</v>
      </c>
      <c r="J5" s="20" t="s">
        <v>4</v>
      </c>
      <c r="K5" s="4" t="s">
        <v>5</v>
      </c>
      <c r="L5" s="4"/>
      <c r="M5" s="4" t="s">
        <v>6</v>
      </c>
      <c r="N5" s="4"/>
    </row>
    <row r="6" spans="1:14" x14ac:dyDescent="0.15">
      <c r="A6" s="5" t="s">
        <v>7</v>
      </c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6" t="s">
        <v>13</v>
      </c>
      <c r="H6" s="6" t="s">
        <v>13</v>
      </c>
      <c r="I6" s="6" t="s">
        <v>13</v>
      </c>
      <c r="J6" s="6" t="s">
        <v>13</v>
      </c>
      <c r="K6" s="6" t="s">
        <v>13</v>
      </c>
      <c r="L6" s="6" t="s">
        <v>14</v>
      </c>
      <c r="M6" s="6" t="s">
        <v>15</v>
      </c>
      <c r="N6" s="6" t="s">
        <v>16</v>
      </c>
    </row>
    <row r="7" spans="1:14" x14ac:dyDescent="0.15">
      <c r="A7" s="7" t="s">
        <v>126</v>
      </c>
      <c r="B7" s="7" t="s">
        <v>137</v>
      </c>
      <c r="C7" s="7" t="s">
        <v>138</v>
      </c>
      <c r="D7" s="7"/>
      <c r="E7" s="7" t="s">
        <v>139</v>
      </c>
      <c r="F7" s="7" t="s">
        <v>140</v>
      </c>
      <c r="G7" s="11">
        <v>6900</v>
      </c>
      <c r="H7" s="11">
        <v>3450</v>
      </c>
      <c r="I7" s="11">
        <v>0</v>
      </c>
      <c r="J7" s="11">
        <v>3450</v>
      </c>
      <c r="K7" s="11">
        <v>1380</v>
      </c>
      <c r="L7" s="12">
        <v>0.4</v>
      </c>
      <c r="M7" s="13">
        <v>1</v>
      </c>
      <c r="N7" s="11">
        <v>3450</v>
      </c>
    </row>
    <row r="8" spans="1:14" x14ac:dyDescent="0.15">
      <c r="A8" s="8" t="s">
        <v>126</v>
      </c>
      <c r="B8" s="8" t="s">
        <v>233</v>
      </c>
      <c r="C8" s="8" t="s">
        <v>234</v>
      </c>
      <c r="D8" s="8"/>
      <c r="E8" s="8" t="s">
        <v>235</v>
      </c>
      <c r="F8" s="8" t="s">
        <v>236</v>
      </c>
      <c r="G8" s="14">
        <v>2300</v>
      </c>
      <c r="H8" s="14">
        <v>460</v>
      </c>
      <c r="I8" s="14">
        <v>0</v>
      </c>
      <c r="J8" s="14">
        <v>1840</v>
      </c>
      <c r="K8" s="14">
        <v>644</v>
      </c>
      <c r="L8" s="15">
        <v>0.35</v>
      </c>
      <c r="M8" s="16">
        <v>1</v>
      </c>
      <c r="N8" s="14">
        <v>1840</v>
      </c>
    </row>
    <row r="9" spans="1:14" x14ac:dyDescent="0.15">
      <c r="A9" s="8" t="s">
        <v>109</v>
      </c>
      <c r="B9" s="8" t="s">
        <v>241</v>
      </c>
      <c r="C9" s="8" t="s">
        <v>40</v>
      </c>
      <c r="D9" s="8" t="s">
        <v>242</v>
      </c>
      <c r="E9" s="8" t="s">
        <v>243</v>
      </c>
      <c r="F9" s="8" t="s">
        <v>244</v>
      </c>
      <c r="G9" s="14">
        <v>1800</v>
      </c>
      <c r="H9" s="14">
        <v>0</v>
      </c>
      <c r="I9" s="14">
        <v>0</v>
      </c>
      <c r="J9" s="14">
        <v>1800</v>
      </c>
      <c r="K9" s="14">
        <v>720</v>
      </c>
      <c r="L9" s="15">
        <v>0.4</v>
      </c>
      <c r="M9" s="16">
        <v>3</v>
      </c>
      <c r="N9" s="14">
        <v>600</v>
      </c>
    </row>
    <row r="10" spans="1:14" x14ac:dyDescent="0.15">
      <c r="A10" s="7" t="s">
        <v>17</v>
      </c>
      <c r="B10" s="7" t="s">
        <v>252</v>
      </c>
      <c r="C10" s="7"/>
      <c r="D10" s="7"/>
      <c r="E10" s="7" t="s">
        <v>253</v>
      </c>
      <c r="F10" s="7" t="s">
        <v>254</v>
      </c>
      <c r="G10" s="11">
        <v>1900</v>
      </c>
      <c r="H10" s="11">
        <v>380</v>
      </c>
      <c r="I10" s="11">
        <v>0</v>
      </c>
      <c r="J10" s="11">
        <v>1520</v>
      </c>
      <c r="K10" s="11">
        <v>380</v>
      </c>
      <c r="L10" s="12">
        <v>0.25</v>
      </c>
      <c r="M10" s="13">
        <v>1</v>
      </c>
      <c r="N10" s="11">
        <v>1520</v>
      </c>
    </row>
    <row r="11" spans="1:14" x14ac:dyDescent="0.15">
      <c r="A11" s="8" t="s">
        <v>126</v>
      </c>
      <c r="B11" s="8" t="s">
        <v>276</v>
      </c>
      <c r="C11" s="8" t="s">
        <v>230</v>
      </c>
      <c r="D11" s="8" t="s">
        <v>187</v>
      </c>
      <c r="E11" s="8" t="s">
        <v>277</v>
      </c>
      <c r="F11" s="8" t="s">
        <v>278</v>
      </c>
      <c r="G11" s="14">
        <v>1182</v>
      </c>
      <c r="H11" s="14">
        <v>0</v>
      </c>
      <c r="I11" s="14">
        <v>0</v>
      </c>
      <c r="J11" s="14">
        <v>1182</v>
      </c>
      <c r="K11" s="14">
        <v>672</v>
      </c>
      <c r="L11" s="15">
        <v>0.56850000000000001</v>
      </c>
      <c r="M11" s="16">
        <v>1</v>
      </c>
      <c r="N11" s="14">
        <v>1182</v>
      </c>
    </row>
    <row r="12" spans="1:14" x14ac:dyDescent="0.15">
      <c r="A12" s="8" t="s">
        <v>289</v>
      </c>
      <c r="B12" s="8" t="s">
        <v>290</v>
      </c>
      <c r="C12" s="8"/>
      <c r="D12" s="8"/>
      <c r="E12" s="8" t="s">
        <v>291</v>
      </c>
      <c r="F12" s="8" t="s">
        <v>292</v>
      </c>
      <c r="G12" s="14">
        <v>1000</v>
      </c>
      <c r="H12" s="14">
        <v>0</v>
      </c>
      <c r="I12" s="14">
        <v>0</v>
      </c>
      <c r="J12" s="14">
        <v>1000</v>
      </c>
      <c r="K12" s="14">
        <v>410</v>
      </c>
      <c r="L12" s="15">
        <v>0.41</v>
      </c>
      <c r="M12" s="16">
        <v>2</v>
      </c>
      <c r="N12" s="14">
        <v>500</v>
      </c>
    </row>
    <row r="14" spans="1:14" x14ac:dyDescent="0.15">
      <c r="A14" s="7" t="s">
        <v>126</v>
      </c>
      <c r="B14" s="7" t="s">
        <v>355</v>
      </c>
      <c r="C14" s="7" t="s">
        <v>356</v>
      </c>
      <c r="D14" s="7"/>
      <c r="E14" s="7" t="s">
        <v>357</v>
      </c>
      <c r="F14" s="7" t="s">
        <v>358</v>
      </c>
      <c r="G14" s="11">
        <v>350</v>
      </c>
      <c r="H14" s="11">
        <v>0</v>
      </c>
      <c r="I14" s="11">
        <v>0</v>
      </c>
      <c r="J14" s="11">
        <v>350</v>
      </c>
      <c r="K14" s="11">
        <v>-14</v>
      </c>
      <c r="L14" s="12">
        <v>-0.04</v>
      </c>
      <c r="M14" s="13">
        <v>1</v>
      </c>
      <c r="N14" s="11">
        <v>350</v>
      </c>
    </row>
    <row r="15" spans="1:14" x14ac:dyDescent="0.15">
      <c r="A15" s="10"/>
      <c r="B15" s="9"/>
      <c r="C15" s="9"/>
      <c r="D15" s="9"/>
      <c r="E15" s="9"/>
      <c r="F15" s="6" t="s">
        <v>359</v>
      </c>
      <c r="G15" s="17">
        <v>436437</v>
      </c>
      <c r="H15" s="17">
        <v>50900</v>
      </c>
      <c r="I15" s="17">
        <v>0</v>
      </c>
      <c r="J15" s="17">
        <v>385537</v>
      </c>
      <c r="K15" s="17">
        <v>128740</v>
      </c>
      <c r="L15" s="18">
        <v>0.33389999999999997</v>
      </c>
      <c r="M15" s="19">
        <v>104</v>
      </c>
      <c r="N15" s="17">
        <v>3707</v>
      </c>
    </row>
  </sheetData>
  <mergeCells count="7">
    <mergeCell ref="A1:N1"/>
    <mergeCell ref="A2:N2"/>
    <mergeCell ref="A3:N3"/>
    <mergeCell ref="A4:N4"/>
    <mergeCell ref="A5:F5"/>
    <mergeCell ref="K5:L5"/>
    <mergeCell ref="M5:N5"/>
  </mergeCells>
  <phoneticPr fontId="3"/>
  <pageMargins left="0.92" right="0.44" top="0.68" bottom="0.44" header="0.45" footer="0"/>
  <pageSetup paperSize="0" scale="255" fitToHeight="0" orientation="landscape" horizontalDpi="0" verticalDpi="0" copies="0"/>
  <headerFooter alignWithMargins="0">
    <oddHeader>&amp;R出力日時：2022年12月01日 13:18
ページ：&amp;P/&amp;N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5"/>
  <sheetViews>
    <sheetView tabSelected="1" topLeftCell="A70" workbookViewId="0">
      <selection activeCell="A115" sqref="A115:M126"/>
    </sheetView>
  </sheetViews>
  <sheetFormatPr defaultColWidth="11.3984375" defaultRowHeight="9.75" x14ac:dyDescent="0.15"/>
  <cols>
    <col min="5" max="5" width="29.59765625" customWidth="1"/>
    <col min="6" max="6" width="15.59765625" customWidth="1"/>
    <col min="7" max="7" width="15.19921875" bestFit="1" customWidth="1"/>
    <col min="8" max="8" width="13.3984375" bestFit="1" customWidth="1"/>
    <col min="9" max="9" width="11.796875" bestFit="1" customWidth="1"/>
    <col min="10" max="10" width="15.19921875" bestFit="1" customWidth="1"/>
    <col min="11" max="11" width="13.3984375" bestFit="1" customWidth="1"/>
    <col min="12" max="14" width="11.796875" bestFit="1" customWidth="1"/>
  </cols>
  <sheetData>
    <row r="1" spans="1:14" ht="12" x14ac:dyDescent="0.15">
      <c r="A1" s="1" t="s">
        <v>363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15">
      <c r="A2" s="3" t="s">
        <v>362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9.75" customHeight="1" x14ac:dyDescent="0.15">
      <c r="A3" s="3" t="s">
        <v>360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1.25" x14ac:dyDescent="0.15">
      <c r="A4" s="28" t="s">
        <v>364</v>
      </c>
      <c r="B4" s="28"/>
      <c r="C4" s="28"/>
    </row>
    <row r="5" spans="1:14" x14ac:dyDescent="0.15">
      <c r="A5" s="4" t="s">
        <v>0</v>
      </c>
      <c r="B5" s="4"/>
      <c r="C5" s="4"/>
      <c r="D5" s="4"/>
      <c r="E5" s="4"/>
      <c r="F5" s="4"/>
      <c r="G5" s="20" t="s">
        <v>1</v>
      </c>
      <c r="H5" s="20" t="s">
        <v>2</v>
      </c>
      <c r="I5" s="20" t="s">
        <v>3</v>
      </c>
      <c r="J5" s="20" t="s">
        <v>4</v>
      </c>
      <c r="K5" s="4" t="s">
        <v>5</v>
      </c>
      <c r="L5" s="4"/>
      <c r="M5" s="4" t="s">
        <v>6</v>
      </c>
      <c r="N5" s="4"/>
    </row>
    <row r="6" spans="1:14" x14ac:dyDescent="0.15">
      <c r="A6" s="5" t="s">
        <v>7</v>
      </c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6" t="s">
        <v>13</v>
      </c>
      <c r="H6" s="6" t="s">
        <v>13</v>
      </c>
      <c r="I6" s="6" t="s">
        <v>13</v>
      </c>
      <c r="J6" s="6" t="s">
        <v>13</v>
      </c>
      <c r="K6" s="6" t="s">
        <v>13</v>
      </c>
      <c r="L6" s="6" t="s">
        <v>14</v>
      </c>
      <c r="M6" s="6" t="s">
        <v>15</v>
      </c>
      <c r="N6" s="6" t="s">
        <v>16</v>
      </c>
    </row>
    <row r="7" spans="1:14" x14ac:dyDescent="0.15">
      <c r="A7" s="8" t="s">
        <v>21</v>
      </c>
      <c r="B7" s="8" t="s">
        <v>22</v>
      </c>
      <c r="C7" s="8" t="s">
        <v>23</v>
      </c>
      <c r="D7" s="8" t="s">
        <v>24</v>
      </c>
      <c r="E7" s="8" t="s">
        <v>25</v>
      </c>
      <c r="F7" s="8" t="s">
        <v>26</v>
      </c>
      <c r="G7" s="14">
        <v>16000</v>
      </c>
      <c r="H7" s="14">
        <v>0</v>
      </c>
      <c r="I7" s="14">
        <v>0</v>
      </c>
      <c r="J7" s="14">
        <v>16000</v>
      </c>
      <c r="K7" s="14">
        <v>6240</v>
      </c>
      <c r="L7" s="15">
        <v>0.39</v>
      </c>
      <c r="M7" s="16">
        <v>1</v>
      </c>
      <c r="N7" s="14">
        <v>16000</v>
      </c>
    </row>
    <row r="8" spans="1:14" x14ac:dyDescent="0.15">
      <c r="A8" s="7" t="s">
        <v>21</v>
      </c>
      <c r="B8" s="7" t="s">
        <v>27</v>
      </c>
      <c r="C8" s="7" t="s">
        <v>28</v>
      </c>
      <c r="D8" s="7" t="s">
        <v>24</v>
      </c>
      <c r="E8" s="7" t="s">
        <v>29</v>
      </c>
      <c r="F8" s="7" t="s">
        <v>30</v>
      </c>
      <c r="G8" s="11">
        <v>17000</v>
      </c>
      <c r="H8" s="11">
        <v>3399</v>
      </c>
      <c r="I8" s="11">
        <v>0</v>
      </c>
      <c r="J8" s="11">
        <v>13601</v>
      </c>
      <c r="K8" s="11">
        <v>3231</v>
      </c>
      <c r="L8" s="12">
        <v>0.23749999999999999</v>
      </c>
      <c r="M8" s="13">
        <v>1</v>
      </c>
      <c r="N8" s="11">
        <v>13601</v>
      </c>
    </row>
    <row r="9" spans="1:14" x14ac:dyDescent="0.15">
      <c r="A9" s="8" t="s">
        <v>21</v>
      </c>
      <c r="B9" s="8" t="s">
        <v>31</v>
      </c>
      <c r="C9" s="8" t="s">
        <v>32</v>
      </c>
      <c r="D9" s="8" t="s">
        <v>24</v>
      </c>
      <c r="E9" s="8" t="s">
        <v>33</v>
      </c>
      <c r="F9" s="8" t="s">
        <v>34</v>
      </c>
      <c r="G9" s="14">
        <v>13600</v>
      </c>
      <c r="H9" s="14">
        <v>0</v>
      </c>
      <c r="I9" s="14">
        <v>0</v>
      </c>
      <c r="J9" s="14">
        <v>13600</v>
      </c>
      <c r="K9" s="14">
        <v>4853</v>
      </c>
      <c r="L9" s="15">
        <v>0.35680000000000001</v>
      </c>
      <c r="M9" s="16">
        <v>1</v>
      </c>
      <c r="N9" s="14">
        <v>13600</v>
      </c>
    </row>
    <row r="10" spans="1:14" x14ac:dyDescent="0.15">
      <c r="A10" s="7" t="s">
        <v>21</v>
      </c>
      <c r="B10" s="7" t="s">
        <v>22</v>
      </c>
      <c r="C10" s="7" t="s">
        <v>35</v>
      </c>
      <c r="D10" s="7" t="s">
        <v>36</v>
      </c>
      <c r="E10" s="7" t="s">
        <v>25</v>
      </c>
      <c r="F10" s="7" t="s">
        <v>37</v>
      </c>
      <c r="G10" s="11">
        <v>16000</v>
      </c>
      <c r="H10" s="11">
        <v>3200</v>
      </c>
      <c r="I10" s="11">
        <v>0</v>
      </c>
      <c r="J10" s="11">
        <v>12800</v>
      </c>
      <c r="K10" s="11">
        <v>3040</v>
      </c>
      <c r="L10" s="12">
        <v>0.23749999999999999</v>
      </c>
      <c r="M10" s="13">
        <v>1</v>
      </c>
      <c r="N10" s="11">
        <v>12800</v>
      </c>
    </row>
    <row r="11" spans="1:14" x14ac:dyDescent="0.15">
      <c r="A11" s="8" t="s">
        <v>21</v>
      </c>
      <c r="B11" s="8" t="s">
        <v>46</v>
      </c>
      <c r="C11" s="8" t="s">
        <v>47</v>
      </c>
      <c r="D11" s="8" t="s">
        <v>48</v>
      </c>
      <c r="E11" s="8" t="s">
        <v>49</v>
      </c>
      <c r="F11" s="8" t="s">
        <v>50</v>
      </c>
      <c r="G11" s="14">
        <v>13300</v>
      </c>
      <c r="H11" s="14">
        <v>1330</v>
      </c>
      <c r="I11" s="14">
        <v>0</v>
      </c>
      <c r="J11" s="14">
        <v>11970</v>
      </c>
      <c r="K11" s="14">
        <v>3855</v>
      </c>
      <c r="L11" s="15">
        <v>0.32200000000000001</v>
      </c>
      <c r="M11" s="16">
        <v>1</v>
      </c>
      <c r="N11" s="14">
        <v>11970</v>
      </c>
    </row>
    <row r="12" spans="1:14" x14ac:dyDescent="0.15">
      <c r="A12" s="7" t="s">
        <v>21</v>
      </c>
      <c r="B12" s="7" t="s">
        <v>31</v>
      </c>
      <c r="C12" s="7" t="s">
        <v>51</v>
      </c>
      <c r="D12" s="7" t="s">
        <v>52</v>
      </c>
      <c r="E12" s="7" t="s">
        <v>33</v>
      </c>
      <c r="F12" s="7" t="s">
        <v>53</v>
      </c>
      <c r="G12" s="11">
        <v>11900</v>
      </c>
      <c r="H12" s="11">
        <v>0</v>
      </c>
      <c r="I12" s="11">
        <v>0</v>
      </c>
      <c r="J12" s="11">
        <v>11900</v>
      </c>
      <c r="K12" s="11">
        <v>3153</v>
      </c>
      <c r="L12" s="12">
        <v>0.26490000000000002</v>
      </c>
      <c r="M12" s="13">
        <v>1</v>
      </c>
      <c r="N12" s="11">
        <v>11900</v>
      </c>
    </row>
    <row r="13" spans="1:14" x14ac:dyDescent="0.15">
      <c r="A13" s="8" t="s">
        <v>21</v>
      </c>
      <c r="B13" s="8" t="s">
        <v>54</v>
      </c>
      <c r="C13" s="8" t="s">
        <v>55</v>
      </c>
      <c r="D13" s="8" t="s">
        <v>56</v>
      </c>
      <c r="E13" s="8" t="s">
        <v>57</v>
      </c>
      <c r="F13" s="8" t="s">
        <v>58</v>
      </c>
      <c r="G13" s="14">
        <v>14000</v>
      </c>
      <c r="H13" s="14">
        <v>2800</v>
      </c>
      <c r="I13" s="14">
        <v>0</v>
      </c>
      <c r="J13" s="14">
        <v>11200</v>
      </c>
      <c r="K13" s="14">
        <v>2660</v>
      </c>
      <c r="L13" s="15">
        <v>0.23749999999999999</v>
      </c>
      <c r="M13" s="16">
        <v>1</v>
      </c>
      <c r="N13" s="14">
        <v>11200</v>
      </c>
    </row>
    <row r="14" spans="1:14" x14ac:dyDescent="0.15">
      <c r="A14" s="7" t="s">
        <v>21</v>
      </c>
      <c r="B14" s="7" t="s">
        <v>59</v>
      </c>
      <c r="C14" s="7" t="s">
        <v>35</v>
      </c>
      <c r="D14" s="7" t="s">
        <v>60</v>
      </c>
      <c r="E14" s="7" t="s">
        <v>61</v>
      </c>
      <c r="F14" s="7" t="s">
        <v>62</v>
      </c>
      <c r="G14" s="11">
        <v>10640</v>
      </c>
      <c r="H14" s="11">
        <v>0</v>
      </c>
      <c r="I14" s="11">
        <v>0</v>
      </c>
      <c r="J14" s="11">
        <v>10640</v>
      </c>
      <c r="K14" s="11">
        <v>5320</v>
      </c>
      <c r="L14" s="12">
        <v>0.5</v>
      </c>
      <c r="M14" s="13">
        <v>1</v>
      </c>
      <c r="N14" s="11">
        <v>10640</v>
      </c>
    </row>
    <row r="15" spans="1:14" x14ac:dyDescent="0.15">
      <c r="A15" s="8" t="s">
        <v>21</v>
      </c>
      <c r="B15" s="8" t="s">
        <v>63</v>
      </c>
      <c r="C15" s="8" t="s">
        <v>64</v>
      </c>
      <c r="D15" s="8" t="s">
        <v>48</v>
      </c>
      <c r="E15" s="8" t="s">
        <v>65</v>
      </c>
      <c r="F15" s="8" t="s">
        <v>66</v>
      </c>
      <c r="G15" s="14">
        <v>13300</v>
      </c>
      <c r="H15" s="14">
        <v>2660</v>
      </c>
      <c r="I15" s="14">
        <v>0</v>
      </c>
      <c r="J15" s="14">
        <v>10640</v>
      </c>
      <c r="K15" s="14">
        <v>2525</v>
      </c>
      <c r="L15" s="15">
        <v>0.23730000000000001</v>
      </c>
      <c r="M15" s="16">
        <v>1</v>
      </c>
      <c r="N15" s="14">
        <v>10640</v>
      </c>
    </row>
    <row r="16" spans="1:14" x14ac:dyDescent="0.15">
      <c r="A16" s="7" t="s">
        <v>21</v>
      </c>
      <c r="B16" s="7" t="s">
        <v>63</v>
      </c>
      <c r="C16" s="7" t="s">
        <v>47</v>
      </c>
      <c r="D16" s="7" t="s">
        <v>67</v>
      </c>
      <c r="E16" s="7" t="s">
        <v>65</v>
      </c>
      <c r="F16" s="7" t="s">
        <v>68</v>
      </c>
      <c r="G16" s="11">
        <v>13300</v>
      </c>
      <c r="H16" s="11">
        <v>2660</v>
      </c>
      <c r="I16" s="11">
        <v>0</v>
      </c>
      <c r="J16" s="11">
        <v>10640</v>
      </c>
      <c r="K16" s="11">
        <v>2525</v>
      </c>
      <c r="L16" s="12">
        <v>0.23730000000000001</v>
      </c>
      <c r="M16" s="13">
        <v>1</v>
      </c>
      <c r="N16" s="11">
        <v>10640</v>
      </c>
    </row>
    <row r="17" spans="1:14" x14ac:dyDescent="0.15">
      <c r="A17" s="8" t="s">
        <v>21</v>
      </c>
      <c r="B17" s="8" t="s">
        <v>69</v>
      </c>
      <c r="C17" s="8" t="s">
        <v>70</v>
      </c>
      <c r="D17" s="8" t="s">
        <v>71</v>
      </c>
      <c r="E17" s="8" t="s">
        <v>72</v>
      </c>
      <c r="F17" s="8" t="s">
        <v>73</v>
      </c>
      <c r="G17" s="14">
        <v>9000</v>
      </c>
      <c r="H17" s="14">
        <v>900</v>
      </c>
      <c r="I17" s="14">
        <v>0</v>
      </c>
      <c r="J17" s="14">
        <v>8100</v>
      </c>
      <c r="K17" s="14">
        <v>2610</v>
      </c>
      <c r="L17" s="15">
        <v>0.32219999999999999</v>
      </c>
      <c r="M17" s="16">
        <v>1</v>
      </c>
      <c r="N17" s="14">
        <v>8100</v>
      </c>
    </row>
    <row r="18" spans="1:14" x14ac:dyDescent="0.15">
      <c r="A18" s="7" t="s">
        <v>21</v>
      </c>
      <c r="B18" s="7" t="s">
        <v>74</v>
      </c>
      <c r="C18" s="7" t="s">
        <v>75</v>
      </c>
      <c r="D18" s="7" t="s">
        <v>24</v>
      </c>
      <c r="E18" s="7" t="s">
        <v>76</v>
      </c>
      <c r="F18" s="7" t="s">
        <v>77</v>
      </c>
      <c r="G18" s="11">
        <v>7500</v>
      </c>
      <c r="H18" s="11">
        <v>0</v>
      </c>
      <c r="I18" s="11">
        <v>0</v>
      </c>
      <c r="J18" s="11">
        <v>7500</v>
      </c>
      <c r="K18" s="11">
        <v>5175</v>
      </c>
      <c r="L18" s="12">
        <v>0.69</v>
      </c>
      <c r="M18" s="13">
        <v>1</v>
      </c>
      <c r="N18" s="11">
        <v>7500</v>
      </c>
    </row>
    <row r="19" spans="1:14" x14ac:dyDescent="0.15">
      <c r="A19" s="7" t="s">
        <v>81</v>
      </c>
      <c r="B19" s="7" t="s">
        <v>82</v>
      </c>
      <c r="C19" s="7" t="s">
        <v>82</v>
      </c>
      <c r="D19" s="7" t="s">
        <v>83</v>
      </c>
      <c r="E19" s="7" t="s">
        <v>84</v>
      </c>
      <c r="F19" s="7" t="s">
        <v>85</v>
      </c>
      <c r="G19" s="11">
        <v>6750</v>
      </c>
      <c r="H19" s="11">
        <v>0</v>
      </c>
      <c r="I19" s="11">
        <v>0</v>
      </c>
      <c r="J19" s="11">
        <v>6750</v>
      </c>
      <c r="K19" s="11">
        <v>4199</v>
      </c>
      <c r="L19" s="12">
        <v>0.622</v>
      </c>
      <c r="M19" s="13">
        <v>1</v>
      </c>
      <c r="N19" s="11">
        <v>6750</v>
      </c>
    </row>
    <row r="20" spans="1:14" x14ac:dyDescent="0.15">
      <c r="A20" s="8" t="s">
        <v>81</v>
      </c>
      <c r="B20" s="8" t="s">
        <v>86</v>
      </c>
      <c r="C20" s="8" t="s">
        <v>86</v>
      </c>
      <c r="D20" s="8" t="s">
        <v>87</v>
      </c>
      <c r="E20" s="8" t="s">
        <v>88</v>
      </c>
      <c r="F20" s="8" t="s">
        <v>89</v>
      </c>
      <c r="G20" s="14">
        <v>6750</v>
      </c>
      <c r="H20" s="14">
        <v>0</v>
      </c>
      <c r="I20" s="14">
        <v>0</v>
      </c>
      <c r="J20" s="14">
        <v>6750</v>
      </c>
      <c r="K20" s="14">
        <v>4199</v>
      </c>
      <c r="L20" s="15">
        <v>0.622</v>
      </c>
      <c r="M20" s="16">
        <v>1</v>
      </c>
      <c r="N20" s="14">
        <v>6750</v>
      </c>
    </row>
    <row r="21" spans="1:14" x14ac:dyDescent="0.15">
      <c r="A21" s="7" t="s">
        <v>21</v>
      </c>
      <c r="B21" s="7" t="s">
        <v>90</v>
      </c>
      <c r="C21" s="7" t="s">
        <v>91</v>
      </c>
      <c r="D21" s="7" t="s">
        <v>92</v>
      </c>
      <c r="E21" s="7" t="s">
        <v>93</v>
      </c>
      <c r="F21" s="7" t="s">
        <v>94</v>
      </c>
      <c r="G21" s="11">
        <v>6900</v>
      </c>
      <c r="H21" s="11">
        <v>690</v>
      </c>
      <c r="I21" s="11">
        <v>0</v>
      </c>
      <c r="J21" s="11">
        <v>6210</v>
      </c>
      <c r="K21" s="11">
        <v>2000</v>
      </c>
      <c r="L21" s="12">
        <v>0.32200000000000001</v>
      </c>
      <c r="M21" s="13">
        <v>1</v>
      </c>
      <c r="N21" s="11">
        <v>6210</v>
      </c>
    </row>
    <row r="22" spans="1:14" x14ac:dyDescent="0.15">
      <c r="A22" s="8" t="s">
        <v>21</v>
      </c>
      <c r="B22" s="8" t="s">
        <v>90</v>
      </c>
      <c r="C22" s="8" t="s">
        <v>32</v>
      </c>
      <c r="D22" s="8" t="s">
        <v>60</v>
      </c>
      <c r="E22" s="8" t="s">
        <v>93</v>
      </c>
      <c r="F22" s="8" t="s">
        <v>95</v>
      </c>
      <c r="G22" s="14">
        <v>6900</v>
      </c>
      <c r="H22" s="14">
        <v>690</v>
      </c>
      <c r="I22" s="14">
        <v>0</v>
      </c>
      <c r="J22" s="14">
        <v>6210</v>
      </c>
      <c r="K22" s="14">
        <v>2000</v>
      </c>
      <c r="L22" s="15">
        <v>0.32200000000000001</v>
      </c>
      <c r="M22" s="16">
        <v>1</v>
      </c>
      <c r="N22" s="14">
        <v>6210</v>
      </c>
    </row>
    <row r="23" spans="1:14" x14ac:dyDescent="0.15">
      <c r="A23" s="7" t="s">
        <v>21</v>
      </c>
      <c r="B23" s="7" t="s">
        <v>90</v>
      </c>
      <c r="C23" s="7" t="s">
        <v>32</v>
      </c>
      <c r="D23" s="7" t="s">
        <v>71</v>
      </c>
      <c r="E23" s="7" t="s">
        <v>93</v>
      </c>
      <c r="F23" s="7" t="s">
        <v>96</v>
      </c>
      <c r="G23" s="11">
        <v>6900</v>
      </c>
      <c r="H23" s="11">
        <v>690</v>
      </c>
      <c r="I23" s="11">
        <v>0</v>
      </c>
      <c r="J23" s="11">
        <v>6210</v>
      </c>
      <c r="K23" s="11">
        <v>2000</v>
      </c>
      <c r="L23" s="12">
        <v>0.32200000000000001</v>
      </c>
      <c r="M23" s="13">
        <v>1</v>
      </c>
      <c r="N23" s="11">
        <v>6210</v>
      </c>
    </row>
    <row r="24" spans="1:14" x14ac:dyDescent="0.15">
      <c r="A24" s="8" t="s">
        <v>81</v>
      </c>
      <c r="B24" s="8" t="s">
        <v>97</v>
      </c>
      <c r="C24" s="8" t="s">
        <v>97</v>
      </c>
      <c r="D24" s="8" t="s">
        <v>98</v>
      </c>
      <c r="E24" s="8" t="s">
        <v>99</v>
      </c>
      <c r="F24" s="8" t="s">
        <v>100</v>
      </c>
      <c r="G24" s="14">
        <v>6000</v>
      </c>
      <c r="H24" s="14">
        <v>0</v>
      </c>
      <c r="I24" s="14">
        <v>0</v>
      </c>
      <c r="J24" s="14">
        <v>6000</v>
      </c>
      <c r="K24" s="14">
        <v>3732</v>
      </c>
      <c r="L24" s="15">
        <v>0.622</v>
      </c>
      <c r="M24" s="16">
        <v>1</v>
      </c>
      <c r="N24" s="14">
        <v>6000</v>
      </c>
    </row>
    <row r="25" spans="1:14" x14ac:dyDescent="0.15">
      <c r="A25" s="7" t="s">
        <v>21</v>
      </c>
      <c r="B25" s="7" t="s">
        <v>90</v>
      </c>
      <c r="C25" s="7" t="s">
        <v>91</v>
      </c>
      <c r="D25" s="7" t="s">
        <v>101</v>
      </c>
      <c r="E25" s="7" t="s">
        <v>93</v>
      </c>
      <c r="F25" s="7" t="s">
        <v>102</v>
      </c>
      <c r="G25" s="11">
        <v>6900</v>
      </c>
      <c r="H25" s="11">
        <v>1380</v>
      </c>
      <c r="I25" s="11">
        <v>0</v>
      </c>
      <c r="J25" s="11">
        <v>5520</v>
      </c>
      <c r="K25" s="11">
        <v>1310</v>
      </c>
      <c r="L25" s="12">
        <v>0.23730000000000001</v>
      </c>
      <c r="M25" s="13">
        <v>1</v>
      </c>
      <c r="N25" s="11">
        <v>5520</v>
      </c>
    </row>
    <row r="26" spans="1:14" x14ac:dyDescent="0.15">
      <c r="A26" s="8" t="s">
        <v>21</v>
      </c>
      <c r="B26" s="8" t="s">
        <v>90</v>
      </c>
      <c r="C26" s="8" t="s">
        <v>91</v>
      </c>
      <c r="D26" s="8" t="s">
        <v>103</v>
      </c>
      <c r="E26" s="8" t="s">
        <v>93</v>
      </c>
      <c r="F26" s="8" t="s">
        <v>104</v>
      </c>
      <c r="G26" s="14">
        <v>6900</v>
      </c>
      <c r="H26" s="14">
        <v>1380</v>
      </c>
      <c r="I26" s="14">
        <v>0</v>
      </c>
      <c r="J26" s="14">
        <v>5520</v>
      </c>
      <c r="K26" s="14">
        <v>1310</v>
      </c>
      <c r="L26" s="15">
        <v>0.23730000000000001</v>
      </c>
      <c r="M26" s="16">
        <v>1</v>
      </c>
      <c r="N26" s="14">
        <v>5520</v>
      </c>
    </row>
    <row r="27" spans="1:14" ht="11.25" x14ac:dyDescent="0.15">
      <c r="A27" s="7" t="s">
        <v>81</v>
      </c>
      <c r="B27" s="7" t="s">
        <v>105</v>
      </c>
      <c r="C27" s="7" t="s">
        <v>105</v>
      </c>
      <c r="D27" s="7" t="s">
        <v>106</v>
      </c>
      <c r="E27" s="7" t="s">
        <v>107</v>
      </c>
      <c r="F27" s="7" t="s">
        <v>108</v>
      </c>
      <c r="G27" s="21">
        <v>4995</v>
      </c>
      <c r="H27" s="21">
        <v>0</v>
      </c>
      <c r="I27" s="21">
        <v>0</v>
      </c>
      <c r="J27" s="21">
        <v>4995</v>
      </c>
      <c r="K27" s="21">
        <v>3107</v>
      </c>
      <c r="L27" s="22">
        <v>0.622</v>
      </c>
      <c r="M27" s="23">
        <v>1</v>
      </c>
      <c r="N27" s="21">
        <v>4995</v>
      </c>
    </row>
    <row r="28" spans="1:14" ht="15.75" customHeight="1" x14ac:dyDescent="0.15">
      <c r="G28" s="24">
        <f>SUM(G7:G27)</f>
        <v>214535</v>
      </c>
      <c r="H28" s="24">
        <f>SUM(H7:H27)</f>
        <v>21779</v>
      </c>
      <c r="I28" s="25"/>
      <c r="J28" s="24">
        <f>SUM(J7:J27)</f>
        <v>192756</v>
      </c>
      <c r="K28" s="24">
        <f>SUM(K7:K27)</f>
        <v>69044</v>
      </c>
      <c r="L28" s="26">
        <f>AVERAGE(L7:L27)</f>
        <v>0.37912380952380953</v>
      </c>
      <c r="M28" s="27">
        <f>SUM(M7:M27)</f>
        <v>21</v>
      </c>
      <c r="N28" s="24">
        <f>AVERAGE(N7:N27)</f>
        <v>9178.8571428571431</v>
      </c>
    </row>
    <row r="29" spans="1:14" ht="11.25" x14ac:dyDescent="0.15">
      <c r="A29" s="28" t="s">
        <v>365</v>
      </c>
      <c r="B29" s="28"/>
      <c r="C29" s="28"/>
    </row>
    <row r="30" spans="1:14" x14ac:dyDescent="0.15">
      <c r="A30" s="8" t="s">
        <v>38</v>
      </c>
      <c r="B30" s="8" t="s">
        <v>39</v>
      </c>
      <c r="C30" s="8" t="s">
        <v>40</v>
      </c>
      <c r="D30" s="8" t="s">
        <v>41</v>
      </c>
      <c r="E30" s="8" t="s">
        <v>42</v>
      </c>
      <c r="F30" s="8" t="s">
        <v>43</v>
      </c>
      <c r="G30" s="14">
        <v>15000</v>
      </c>
      <c r="H30" s="14">
        <v>3000</v>
      </c>
      <c r="I30" s="14">
        <v>0</v>
      </c>
      <c r="J30" s="14">
        <v>12000</v>
      </c>
      <c r="K30" s="14">
        <v>3000</v>
      </c>
      <c r="L30" s="15">
        <v>0.25</v>
      </c>
      <c r="M30" s="16">
        <v>1</v>
      </c>
      <c r="N30" s="14">
        <v>12000</v>
      </c>
    </row>
    <row r="31" spans="1:14" x14ac:dyDescent="0.15">
      <c r="A31" s="7" t="s">
        <v>38</v>
      </c>
      <c r="B31" s="7" t="s">
        <v>39</v>
      </c>
      <c r="C31" s="7" t="s">
        <v>44</v>
      </c>
      <c r="D31" s="7" t="s">
        <v>41</v>
      </c>
      <c r="E31" s="7" t="s">
        <v>42</v>
      </c>
      <c r="F31" s="7" t="s">
        <v>45</v>
      </c>
      <c r="G31" s="11">
        <v>15000</v>
      </c>
      <c r="H31" s="11">
        <v>3000</v>
      </c>
      <c r="I31" s="11">
        <v>0</v>
      </c>
      <c r="J31" s="11">
        <v>12000</v>
      </c>
      <c r="K31" s="11">
        <v>3000</v>
      </c>
      <c r="L31" s="12">
        <v>0.25</v>
      </c>
      <c r="M31" s="13">
        <v>1</v>
      </c>
      <c r="N31" s="11">
        <v>12000</v>
      </c>
    </row>
    <row r="32" spans="1:14" x14ac:dyDescent="0.15">
      <c r="A32" s="8" t="s">
        <v>109</v>
      </c>
      <c r="B32" s="8" t="s">
        <v>110</v>
      </c>
      <c r="C32" s="8" t="s">
        <v>111</v>
      </c>
      <c r="D32" s="8" t="s">
        <v>112</v>
      </c>
      <c r="E32" s="8" t="s">
        <v>113</v>
      </c>
      <c r="F32" s="8" t="s">
        <v>114</v>
      </c>
      <c r="G32" s="14">
        <v>4455</v>
      </c>
      <c r="H32" s="14">
        <v>0</v>
      </c>
      <c r="I32" s="14">
        <v>0</v>
      </c>
      <c r="J32" s="14">
        <v>4455</v>
      </c>
      <c r="K32" s="14">
        <v>1265</v>
      </c>
      <c r="L32" s="15">
        <v>0.28389999999999999</v>
      </c>
      <c r="M32" s="16">
        <v>1</v>
      </c>
      <c r="N32" s="14">
        <v>4455</v>
      </c>
    </row>
    <row r="33" spans="1:14" x14ac:dyDescent="0.15">
      <c r="A33" s="7" t="s">
        <v>21</v>
      </c>
      <c r="B33" s="7" t="s">
        <v>115</v>
      </c>
      <c r="C33" s="7" t="s">
        <v>51</v>
      </c>
      <c r="D33" s="7" t="s">
        <v>116</v>
      </c>
      <c r="E33" s="7" t="s">
        <v>117</v>
      </c>
      <c r="F33" s="7" t="s">
        <v>118</v>
      </c>
      <c r="G33" s="11">
        <v>3996</v>
      </c>
      <c r="H33" s="11">
        <v>0</v>
      </c>
      <c r="I33" s="11">
        <v>0</v>
      </c>
      <c r="J33" s="11">
        <v>3996</v>
      </c>
      <c r="K33" s="11">
        <v>1</v>
      </c>
      <c r="L33" s="12">
        <v>2.0000000000000001E-4</v>
      </c>
      <c r="M33" s="13">
        <v>1</v>
      </c>
      <c r="N33" s="11">
        <v>3996</v>
      </c>
    </row>
    <row r="34" spans="1:14" x14ac:dyDescent="0.15">
      <c r="A34" s="8" t="s">
        <v>21</v>
      </c>
      <c r="B34" s="8" t="s">
        <v>119</v>
      </c>
      <c r="C34" s="8" t="s">
        <v>51</v>
      </c>
      <c r="D34" s="8" t="s">
        <v>116</v>
      </c>
      <c r="E34" s="8" t="s">
        <v>120</v>
      </c>
      <c r="F34" s="8" t="s">
        <v>121</v>
      </c>
      <c r="G34" s="14">
        <v>3995</v>
      </c>
      <c r="H34" s="14">
        <v>0</v>
      </c>
      <c r="I34" s="14">
        <v>0</v>
      </c>
      <c r="J34" s="14">
        <v>3995</v>
      </c>
      <c r="K34" s="14">
        <v>0</v>
      </c>
      <c r="L34" s="15">
        <v>0</v>
      </c>
      <c r="M34" s="16">
        <v>1</v>
      </c>
      <c r="N34" s="14">
        <v>3995</v>
      </c>
    </row>
    <row r="35" spans="1:14" x14ac:dyDescent="0.15">
      <c r="A35" s="8" t="s">
        <v>126</v>
      </c>
      <c r="B35" s="8" t="s">
        <v>127</v>
      </c>
      <c r="C35" s="8" t="s">
        <v>128</v>
      </c>
      <c r="D35" s="8" t="s">
        <v>116</v>
      </c>
      <c r="E35" s="8" t="s">
        <v>129</v>
      </c>
      <c r="F35" s="8" t="s">
        <v>130</v>
      </c>
      <c r="G35" s="14">
        <v>3600</v>
      </c>
      <c r="H35" s="14">
        <v>0</v>
      </c>
      <c r="I35" s="14">
        <v>0</v>
      </c>
      <c r="J35" s="14">
        <v>3600</v>
      </c>
      <c r="K35" s="14">
        <v>900</v>
      </c>
      <c r="L35" s="15">
        <v>0.25</v>
      </c>
      <c r="M35" s="16">
        <v>1</v>
      </c>
      <c r="N35" s="14">
        <v>3600</v>
      </c>
    </row>
    <row r="36" spans="1:14" x14ac:dyDescent="0.15">
      <c r="A36" s="7" t="s">
        <v>126</v>
      </c>
      <c r="B36" s="7" t="s">
        <v>127</v>
      </c>
      <c r="C36" s="7" t="s">
        <v>131</v>
      </c>
      <c r="D36" s="7" t="s">
        <v>132</v>
      </c>
      <c r="E36" s="7" t="s">
        <v>129</v>
      </c>
      <c r="F36" s="7" t="s">
        <v>133</v>
      </c>
      <c r="G36" s="11">
        <v>3600</v>
      </c>
      <c r="H36" s="11">
        <v>0</v>
      </c>
      <c r="I36" s="11">
        <v>0</v>
      </c>
      <c r="J36" s="11">
        <v>3600</v>
      </c>
      <c r="K36" s="11">
        <v>900</v>
      </c>
      <c r="L36" s="12">
        <v>0.25</v>
      </c>
      <c r="M36" s="13">
        <v>1</v>
      </c>
      <c r="N36" s="11">
        <v>3600</v>
      </c>
    </row>
    <row r="37" spans="1:14" x14ac:dyDescent="0.15">
      <c r="A37" s="8" t="s">
        <v>126</v>
      </c>
      <c r="B37" s="8" t="s">
        <v>141</v>
      </c>
      <c r="C37" s="8" t="s">
        <v>142</v>
      </c>
      <c r="D37" s="8" t="s">
        <v>132</v>
      </c>
      <c r="E37" s="8" t="s">
        <v>143</v>
      </c>
      <c r="F37" s="8" t="s">
        <v>144</v>
      </c>
      <c r="G37" s="14">
        <v>3120</v>
      </c>
      <c r="H37" s="14">
        <v>0</v>
      </c>
      <c r="I37" s="14">
        <v>0</v>
      </c>
      <c r="J37" s="14">
        <v>3120</v>
      </c>
      <c r="K37" s="14">
        <v>780</v>
      </c>
      <c r="L37" s="15">
        <v>0.25</v>
      </c>
      <c r="M37" s="16">
        <v>1</v>
      </c>
      <c r="N37" s="14">
        <v>3120</v>
      </c>
    </row>
    <row r="38" spans="1:14" x14ac:dyDescent="0.15">
      <c r="A38" s="7" t="s">
        <v>126</v>
      </c>
      <c r="B38" s="7" t="s">
        <v>145</v>
      </c>
      <c r="C38" s="7" t="s">
        <v>146</v>
      </c>
      <c r="D38" s="7" t="s">
        <v>147</v>
      </c>
      <c r="E38" s="7" t="s">
        <v>143</v>
      </c>
      <c r="F38" s="7" t="s">
        <v>148</v>
      </c>
      <c r="G38" s="11">
        <v>3120</v>
      </c>
      <c r="H38" s="11">
        <v>0</v>
      </c>
      <c r="I38" s="11">
        <v>0</v>
      </c>
      <c r="J38" s="11">
        <v>3120</v>
      </c>
      <c r="K38" s="11">
        <v>780</v>
      </c>
      <c r="L38" s="12">
        <v>0.25</v>
      </c>
      <c r="M38" s="13">
        <v>1</v>
      </c>
      <c r="N38" s="11">
        <v>3120</v>
      </c>
    </row>
    <row r="39" spans="1:14" x14ac:dyDescent="0.15">
      <c r="A39" s="8" t="s">
        <v>126</v>
      </c>
      <c r="B39" s="8" t="s">
        <v>149</v>
      </c>
      <c r="C39" s="8" t="s">
        <v>146</v>
      </c>
      <c r="D39" s="8" t="s">
        <v>112</v>
      </c>
      <c r="E39" s="8" t="s">
        <v>150</v>
      </c>
      <c r="F39" s="8" t="s">
        <v>151</v>
      </c>
      <c r="G39" s="14">
        <v>3900</v>
      </c>
      <c r="H39" s="14">
        <v>780</v>
      </c>
      <c r="I39" s="14">
        <v>0</v>
      </c>
      <c r="J39" s="14">
        <v>3120</v>
      </c>
      <c r="K39" s="14">
        <v>780</v>
      </c>
      <c r="L39" s="15">
        <v>0.25</v>
      </c>
      <c r="M39" s="16">
        <v>1</v>
      </c>
      <c r="N39" s="14">
        <v>3120</v>
      </c>
    </row>
    <row r="40" spans="1:14" x14ac:dyDescent="0.15">
      <c r="A40" s="7" t="s">
        <v>126</v>
      </c>
      <c r="B40" s="7" t="s">
        <v>152</v>
      </c>
      <c r="C40" s="7" t="s">
        <v>142</v>
      </c>
      <c r="D40" s="7" t="s">
        <v>112</v>
      </c>
      <c r="E40" s="7" t="s">
        <v>150</v>
      </c>
      <c r="F40" s="7" t="s">
        <v>153</v>
      </c>
      <c r="G40" s="11">
        <v>3900</v>
      </c>
      <c r="H40" s="11">
        <v>780</v>
      </c>
      <c r="I40" s="11">
        <v>0</v>
      </c>
      <c r="J40" s="11">
        <v>3120</v>
      </c>
      <c r="K40" s="11">
        <v>780</v>
      </c>
      <c r="L40" s="12">
        <v>0.25</v>
      </c>
      <c r="M40" s="13">
        <v>1</v>
      </c>
      <c r="N40" s="11">
        <v>3120</v>
      </c>
    </row>
    <row r="41" spans="1:14" x14ac:dyDescent="0.15">
      <c r="A41" s="8" t="s">
        <v>126</v>
      </c>
      <c r="B41" s="8" t="s">
        <v>154</v>
      </c>
      <c r="C41" s="8" t="s">
        <v>155</v>
      </c>
      <c r="D41" s="8" t="s">
        <v>116</v>
      </c>
      <c r="E41" s="8" t="s">
        <v>156</v>
      </c>
      <c r="F41" s="8" t="s">
        <v>157</v>
      </c>
      <c r="G41" s="14">
        <v>2960</v>
      </c>
      <c r="H41" s="14">
        <v>0</v>
      </c>
      <c r="I41" s="14">
        <v>0</v>
      </c>
      <c r="J41" s="14">
        <v>2960</v>
      </c>
      <c r="K41" s="14">
        <v>740</v>
      </c>
      <c r="L41" s="15">
        <v>0.25</v>
      </c>
      <c r="M41" s="16">
        <v>1</v>
      </c>
      <c r="N41" s="14">
        <v>2960</v>
      </c>
    </row>
    <row r="42" spans="1:14" x14ac:dyDescent="0.15">
      <c r="A42" s="7" t="s">
        <v>126</v>
      </c>
      <c r="B42" s="7" t="s">
        <v>158</v>
      </c>
      <c r="C42" s="7" t="s">
        <v>146</v>
      </c>
      <c r="D42" s="7" t="s">
        <v>159</v>
      </c>
      <c r="E42" s="7" t="s">
        <v>160</v>
      </c>
      <c r="F42" s="7" t="s">
        <v>161</v>
      </c>
      <c r="G42" s="11">
        <v>3600</v>
      </c>
      <c r="H42" s="11">
        <v>720</v>
      </c>
      <c r="I42" s="11">
        <v>0</v>
      </c>
      <c r="J42" s="11">
        <v>2880</v>
      </c>
      <c r="K42" s="11">
        <v>720</v>
      </c>
      <c r="L42" s="12">
        <v>0.25</v>
      </c>
      <c r="M42" s="13">
        <v>1</v>
      </c>
      <c r="N42" s="11">
        <v>2880</v>
      </c>
    </row>
    <row r="43" spans="1:14" x14ac:dyDescent="0.15">
      <c r="A43" s="7" t="s">
        <v>126</v>
      </c>
      <c r="B43" s="7" t="s">
        <v>167</v>
      </c>
      <c r="C43" s="7" t="s">
        <v>168</v>
      </c>
      <c r="D43" s="7" t="s">
        <v>116</v>
      </c>
      <c r="E43" s="7" t="s">
        <v>169</v>
      </c>
      <c r="F43" s="7" t="s">
        <v>170</v>
      </c>
      <c r="G43" s="11">
        <v>2640</v>
      </c>
      <c r="H43" s="11">
        <v>0</v>
      </c>
      <c r="I43" s="11">
        <v>0</v>
      </c>
      <c r="J43" s="11">
        <v>2640</v>
      </c>
      <c r="K43" s="11">
        <v>660</v>
      </c>
      <c r="L43" s="12">
        <v>0.25</v>
      </c>
      <c r="M43" s="13">
        <v>1</v>
      </c>
      <c r="N43" s="11">
        <v>2640</v>
      </c>
    </row>
    <row r="44" spans="1:14" x14ac:dyDescent="0.15">
      <c r="A44" s="8" t="s">
        <v>21</v>
      </c>
      <c r="B44" s="8" t="s">
        <v>171</v>
      </c>
      <c r="C44" s="8" t="s">
        <v>51</v>
      </c>
      <c r="D44" s="8" t="s">
        <v>147</v>
      </c>
      <c r="E44" s="8" t="s">
        <v>172</v>
      </c>
      <c r="F44" s="8" t="s">
        <v>173</v>
      </c>
      <c r="G44" s="14">
        <v>3150</v>
      </c>
      <c r="H44" s="14">
        <v>630</v>
      </c>
      <c r="I44" s="14">
        <v>0</v>
      </c>
      <c r="J44" s="14">
        <v>2520</v>
      </c>
      <c r="K44" s="14">
        <v>45</v>
      </c>
      <c r="L44" s="15">
        <v>1.78E-2</v>
      </c>
      <c r="M44" s="16">
        <v>1</v>
      </c>
      <c r="N44" s="14">
        <v>2520</v>
      </c>
    </row>
    <row r="45" spans="1:14" x14ac:dyDescent="0.15">
      <c r="A45" s="7" t="s">
        <v>126</v>
      </c>
      <c r="B45" s="7" t="s">
        <v>185</v>
      </c>
      <c r="C45" s="7" t="s">
        <v>186</v>
      </c>
      <c r="D45" s="7" t="s">
        <v>187</v>
      </c>
      <c r="E45" s="7" t="s">
        <v>188</v>
      </c>
      <c r="F45" s="7" t="s">
        <v>189</v>
      </c>
      <c r="G45" s="11">
        <v>2873</v>
      </c>
      <c r="H45" s="11">
        <v>575</v>
      </c>
      <c r="I45" s="11">
        <v>0</v>
      </c>
      <c r="J45" s="11">
        <v>2298</v>
      </c>
      <c r="K45" s="11">
        <v>138</v>
      </c>
      <c r="L45" s="12">
        <v>0.06</v>
      </c>
      <c r="M45" s="13">
        <v>1</v>
      </c>
      <c r="N45" s="11">
        <v>2298</v>
      </c>
    </row>
    <row r="46" spans="1:14" x14ac:dyDescent="0.15">
      <c r="A46" s="8" t="s">
        <v>126</v>
      </c>
      <c r="B46" s="8" t="s">
        <v>185</v>
      </c>
      <c r="C46" s="8" t="s">
        <v>190</v>
      </c>
      <c r="D46" s="8" t="s">
        <v>191</v>
      </c>
      <c r="E46" s="8" t="s">
        <v>188</v>
      </c>
      <c r="F46" s="8" t="s">
        <v>192</v>
      </c>
      <c r="G46" s="14">
        <v>2873</v>
      </c>
      <c r="H46" s="14">
        <v>575</v>
      </c>
      <c r="I46" s="14">
        <v>0</v>
      </c>
      <c r="J46" s="14">
        <v>2298</v>
      </c>
      <c r="K46" s="14">
        <v>138</v>
      </c>
      <c r="L46" s="15">
        <v>0.06</v>
      </c>
      <c r="M46" s="16">
        <v>1</v>
      </c>
      <c r="N46" s="14">
        <v>2298</v>
      </c>
    </row>
    <row r="47" spans="1:14" x14ac:dyDescent="0.15">
      <c r="A47" s="8" t="s">
        <v>126</v>
      </c>
      <c r="B47" s="8" t="s">
        <v>196</v>
      </c>
      <c r="C47" s="8" t="s">
        <v>190</v>
      </c>
      <c r="D47" s="8" t="s">
        <v>147</v>
      </c>
      <c r="E47" s="8" t="s">
        <v>197</v>
      </c>
      <c r="F47" s="8" t="s">
        <v>198</v>
      </c>
      <c r="G47" s="14">
        <v>2800</v>
      </c>
      <c r="H47" s="14">
        <v>560</v>
      </c>
      <c r="I47" s="14">
        <v>0</v>
      </c>
      <c r="J47" s="14">
        <v>2240</v>
      </c>
      <c r="K47" s="14">
        <v>1610</v>
      </c>
      <c r="L47" s="15">
        <v>0.71870000000000001</v>
      </c>
      <c r="M47" s="16">
        <v>1</v>
      </c>
      <c r="N47" s="14">
        <v>2240</v>
      </c>
    </row>
    <row r="48" spans="1:14" x14ac:dyDescent="0.15">
      <c r="A48" s="7" t="s">
        <v>126</v>
      </c>
      <c r="B48" s="7" t="s">
        <v>199</v>
      </c>
      <c r="C48" s="7" t="s">
        <v>200</v>
      </c>
      <c r="D48" s="7" t="s">
        <v>116</v>
      </c>
      <c r="E48" s="7" t="s">
        <v>201</v>
      </c>
      <c r="F48" s="7" t="s">
        <v>202</v>
      </c>
      <c r="G48" s="11">
        <v>2237</v>
      </c>
      <c r="H48" s="11">
        <v>0</v>
      </c>
      <c r="I48" s="11">
        <v>0</v>
      </c>
      <c r="J48" s="11">
        <v>2237</v>
      </c>
      <c r="K48" s="11">
        <v>1661</v>
      </c>
      <c r="L48" s="12">
        <v>0.74250000000000005</v>
      </c>
      <c r="M48" s="13">
        <v>1</v>
      </c>
      <c r="N48" s="11">
        <v>2237</v>
      </c>
    </row>
    <row r="49" spans="1:14" x14ac:dyDescent="0.15">
      <c r="A49" s="8" t="s">
        <v>109</v>
      </c>
      <c r="B49" s="8" t="s">
        <v>203</v>
      </c>
      <c r="C49" s="8" t="s">
        <v>40</v>
      </c>
      <c r="D49" s="8" t="s">
        <v>147</v>
      </c>
      <c r="E49" s="8" t="s">
        <v>204</v>
      </c>
      <c r="F49" s="8" t="s">
        <v>205</v>
      </c>
      <c r="G49" s="14">
        <v>2718</v>
      </c>
      <c r="H49" s="14">
        <v>544</v>
      </c>
      <c r="I49" s="14">
        <v>0</v>
      </c>
      <c r="J49" s="14">
        <v>2174</v>
      </c>
      <c r="K49" s="14">
        <v>1437</v>
      </c>
      <c r="L49" s="15">
        <v>0.66090000000000004</v>
      </c>
      <c r="M49" s="16">
        <v>1</v>
      </c>
      <c r="N49" s="14">
        <v>2174</v>
      </c>
    </row>
    <row r="50" spans="1:14" x14ac:dyDescent="0.15">
      <c r="A50" s="7" t="s">
        <v>126</v>
      </c>
      <c r="B50" s="7" t="s">
        <v>206</v>
      </c>
      <c r="C50" s="7" t="s">
        <v>146</v>
      </c>
      <c r="D50" s="7" t="s">
        <v>207</v>
      </c>
      <c r="E50" s="7" t="s">
        <v>208</v>
      </c>
      <c r="F50" s="7" t="s">
        <v>209</v>
      </c>
      <c r="G50" s="11">
        <v>2700</v>
      </c>
      <c r="H50" s="11">
        <v>539</v>
      </c>
      <c r="I50" s="11">
        <v>0</v>
      </c>
      <c r="J50" s="11">
        <v>2161</v>
      </c>
      <c r="K50" s="11">
        <v>541</v>
      </c>
      <c r="L50" s="12">
        <v>0.25030000000000002</v>
      </c>
      <c r="M50" s="13">
        <v>1</v>
      </c>
      <c r="N50" s="11">
        <v>2161</v>
      </c>
    </row>
    <row r="51" spans="1:14" x14ac:dyDescent="0.15">
      <c r="A51" s="8" t="s">
        <v>126</v>
      </c>
      <c r="B51" s="8" t="s">
        <v>210</v>
      </c>
      <c r="C51" s="8" t="s">
        <v>211</v>
      </c>
      <c r="D51" s="8" t="s">
        <v>212</v>
      </c>
      <c r="E51" s="8" t="s">
        <v>201</v>
      </c>
      <c r="F51" s="8" t="s">
        <v>213</v>
      </c>
      <c r="G51" s="14">
        <v>1950</v>
      </c>
      <c r="H51" s="14">
        <v>0</v>
      </c>
      <c r="I51" s="14">
        <v>0</v>
      </c>
      <c r="J51" s="14">
        <v>1950</v>
      </c>
      <c r="K51" s="14">
        <v>-390</v>
      </c>
      <c r="L51" s="15">
        <v>-0.2</v>
      </c>
      <c r="M51" s="16">
        <v>1</v>
      </c>
      <c r="N51" s="14">
        <v>1950</v>
      </c>
    </row>
    <row r="52" spans="1:14" x14ac:dyDescent="0.15">
      <c r="A52" s="7" t="s">
        <v>126</v>
      </c>
      <c r="B52" s="7" t="s">
        <v>214</v>
      </c>
      <c r="C52" s="7" t="s">
        <v>215</v>
      </c>
      <c r="D52" s="7" t="s">
        <v>147</v>
      </c>
      <c r="E52" s="7" t="s">
        <v>201</v>
      </c>
      <c r="F52" s="7" t="s">
        <v>216</v>
      </c>
      <c r="G52" s="11">
        <v>1950</v>
      </c>
      <c r="H52" s="11">
        <v>0</v>
      </c>
      <c r="I52" s="11">
        <v>0</v>
      </c>
      <c r="J52" s="11">
        <v>1950</v>
      </c>
      <c r="K52" s="11">
        <v>-390</v>
      </c>
      <c r="L52" s="12">
        <v>-0.2</v>
      </c>
      <c r="M52" s="13">
        <v>1</v>
      </c>
      <c r="N52" s="11">
        <v>1950</v>
      </c>
    </row>
    <row r="53" spans="1:14" x14ac:dyDescent="0.15">
      <c r="A53" s="8" t="s">
        <v>217</v>
      </c>
      <c r="B53" s="8" t="s">
        <v>218</v>
      </c>
      <c r="C53" s="8"/>
      <c r="D53" s="8" t="s">
        <v>207</v>
      </c>
      <c r="E53" s="8" t="s">
        <v>219</v>
      </c>
      <c r="F53" s="8" t="s">
        <v>220</v>
      </c>
      <c r="G53" s="14">
        <v>2400</v>
      </c>
      <c r="H53" s="14">
        <v>480</v>
      </c>
      <c r="I53" s="14">
        <v>0</v>
      </c>
      <c r="J53" s="14">
        <v>1920</v>
      </c>
      <c r="K53" s="14">
        <v>492</v>
      </c>
      <c r="L53" s="15">
        <v>0.25619999999999998</v>
      </c>
      <c r="M53" s="16">
        <v>1</v>
      </c>
      <c r="N53" s="14">
        <v>1920</v>
      </c>
    </row>
    <row r="54" spans="1:14" x14ac:dyDescent="0.15">
      <c r="A54" s="7" t="s">
        <v>221</v>
      </c>
      <c r="B54" s="7" t="s">
        <v>222</v>
      </c>
      <c r="C54" s="7" t="s">
        <v>223</v>
      </c>
      <c r="D54" s="7" t="s">
        <v>147</v>
      </c>
      <c r="E54" s="7" t="s">
        <v>224</v>
      </c>
      <c r="F54" s="7" t="s">
        <v>225</v>
      </c>
      <c r="G54" s="11">
        <v>2350</v>
      </c>
      <c r="H54" s="11">
        <v>470</v>
      </c>
      <c r="I54" s="11">
        <v>0</v>
      </c>
      <c r="J54" s="11">
        <v>1880</v>
      </c>
      <c r="K54" s="11">
        <v>992</v>
      </c>
      <c r="L54" s="12">
        <v>0.52759999999999996</v>
      </c>
      <c r="M54" s="13">
        <v>1</v>
      </c>
      <c r="N54" s="11">
        <v>1880</v>
      </c>
    </row>
    <row r="55" spans="1:14" x14ac:dyDescent="0.15">
      <c r="A55" s="8" t="s">
        <v>221</v>
      </c>
      <c r="B55" s="8" t="s">
        <v>226</v>
      </c>
      <c r="C55" s="8" t="s">
        <v>227</v>
      </c>
      <c r="D55" s="8" t="s">
        <v>147</v>
      </c>
      <c r="E55" s="8" t="s">
        <v>224</v>
      </c>
      <c r="F55" s="8" t="s">
        <v>228</v>
      </c>
      <c r="G55" s="14">
        <v>2350</v>
      </c>
      <c r="H55" s="14">
        <v>470</v>
      </c>
      <c r="I55" s="14">
        <v>0</v>
      </c>
      <c r="J55" s="14">
        <v>1880</v>
      </c>
      <c r="K55" s="14">
        <v>992</v>
      </c>
      <c r="L55" s="15">
        <v>0.52759999999999996</v>
      </c>
      <c r="M55" s="16">
        <v>1</v>
      </c>
      <c r="N55" s="14">
        <v>1880</v>
      </c>
    </row>
    <row r="56" spans="1:14" x14ac:dyDescent="0.15">
      <c r="A56" s="7" t="s">
        <v>126</v>
      </c>
      <c r="B56" s="7" t="s">
        <v>229</v>
      </c>
      <c r="C56" s="7" t="s">
        <v>230</v>
      </c>
      <c r="D56" s="7" t="s">
        <v>159</v>
      </c>
      <c r="E56" s="7" t="s">
        <v>231</v>
      </c>
      <c r="F56" s="7" t="s">
        <v>232</v>
      </c>
      <c r="G56" s="11">
        <v>2300</v>
      </c>
      <c r="H56" s="11">
        <v>460</v>
      </c>
      <c r="I56" s="11">
        <v>0</v>
      </c>
      <c r="J56" s="11">
        <v>1840</v>
      </c>
      <c r="K56" s="11">
        <v>644</v>
      </c>
      <c r="L56" s="12">
        <v>0.35</v>
      </c>
      <c r="M56" s="13">
        <v>1</v>
      </c>
      <c r="N56" s="11">
        <v>1840</v>
      </c>
    </row>
    <row r="57" spans="1:14" x14ac:dyDescent="0.15">
      <c r="A57" s="7" t="s">
        <v>126</v>
      </c>
      <c r="B57" s="7" t="s">
        <v>237</v>
      </c>
      <c r="C57" s="7" t="s">
        <v>238</v>
      </c>
      <c r="D57" s="7" t="s">
        <v>191</v>
      </c>
      <c r="E57" s="7" t="s">
        <v>239</v>
      </c>
      <c r="F57" s="7" t="s">
        <v>240</v>
      </c>
      <c r="G57" s="11">
        <v>1800</v>
      </c>
      <c r="H57" s="11">
        <v>0</v>
      </c>
      <c r="I57" s="11">
        <v>0</v>
      </c>
      <c r="J57" s="11">
        <v>1800</v>
      </c>
      <c r="K57" s="11">
        <v>1347</v>
      </c>
      <c r="L57" s="12">
        <v>0.74829999999999997</v>
      </c>
      <c r="M57" s="13">
        <v>1</v>
      </c>
      <c r="N57" s="11">
        <v>1800</v>
      </c>
    </row>
    <row r="58" spans="1:14" x14ac:dyDescent="0.15">
      <c r="A58" s="7" t="s">
        <v>109</v>
      </c>
      <c r="B58" s="7" t="s">
        <v>245</v>
      </c>
      <c r="C58" s="7" t="s">
        <v>111</v>
      </c>
      <c r="D58" s="7" t="s">
        <v>116</v>
      </c>
      <c r="E58" s="7" t="s">
        <v>246</v>
      </c>
      <c r="F58" s="7" t="s">
        <v>247</v>
      </c>
      <c r="G58" s="11">
        <v>2236</v>
      </c>
      <c r="H58" s="11">
        <v>448</v>
      </c>
      <c r="I58" s="11">
        <v>0</v>
      </c>
      <c r="J58" s="11">
        <v>1788</v>
      </c>
      <c r="K58" s="11">
        <v>1184</v>
      </c>
      <c r="L58" s="12">
        <v>0.66210000000000002</v>
      </c>
      <c r="M58" s="13">
        <v>1</v>
      </c>
      <c r="N58" s="11">
        <v>1788</v>
      </c>
    </row>
    <row r="59" spans="1:14" x14ac:dyDescent="0.15">
      <c r="A59" s="8" t="s">
        <v>126</v>
      </c>
      <c r="B59" s="8" t="s">
        <v>248</v>
      </c>
      <c r="C59" s="8" t="s">
        <v>249</v>
      </c>
      <c r="D59" s="8" t="s">
        <v>191</v>
      </c>
      <c r="E59" s="8" t="s">
        <v>250</v>
      </c>
      <c r="F59" s="8" t="s">
        <v>251</v>
      </c>
      <c r="G59" s="14">
        <v>2000</v>
      </c>
      <c r="H59" s="14">
        <v>400</v>
      </c>
      <c r="I59" s="14">
        <v>0</v>
      </c>
      <c r="J59" s="14">
        <v>1600</v>
      </c>
      <c r="K59" s="14">
        <v>100</v>
      </c>
      <c r="L59" s="15">
        <v>6.25E-2</v>
      </c>
      <c r="M59" s="16">
        <v>1</v>
      </c>
      <c r="N59" s="14">
        <v>1600</v>
      </c>
    </row>
    <row r="60" spans="1:14" x14ac:dyDescent="0.15">
      <c r="A60" s="8" t="s">
        <v>126</v>
      </c>
      <c r="B60" s="8" t="s">
        <v>255</v>
      </c>
      <c r="C60" s="8" t="s">
        <v>256</v>
      </c>
      <c r="D60" s="8" t="s">
        <v>116</v>
      </c>
      <c r="E60" s="8" t="s">
        <v>257</v>
      </c>
      <c r="F60" s="8" t="s">
        <v>258</v>
      </c>
      <c r="G60" s="14">
        <v>1450</v>
      </c>
      <c r="H60" s="14">
        <v>0</v>
      </c>
      <c r="I60" s="14">
        <v>0</v>
      </c>
      <c r="J60" s="14">
        <v>1450</v>
      </c>
      <c r="K60" s="14">
        <v>1085</v>
      </c>
      <c r="L60" s="15">
        <v>0.74819999999999998</v>
      </c>
      <c r="M60" s="16">
        <v>1</v>
      </c>
      <c r="N60" s="14">
        <v>1450</v>
      </c>
    </row>
    <row r="61" spans="1:14" x14ac:dyDescent="0.15">
      <c r="A61" s="7" t="s">
        <v>21</v>
      </c>
      <c r="B61" s="7" t="s">
        <v>259</v>
      </c>
      <c r="C61" s="7" t="s">
        <v>51</v>
      </c>
      <c r="D61" s="7" t="s">
        <v>112</v>
      </c>
      <c r="E61" s="7" t="s">
        <v>260</v>
      </c>
      <c r="F61" s="7" t="s">
        <v>261</v>
      </c>
      <c r="G61" s="11">
        <v>1728</v>
      </c>
      <c r="H61" s="11">
        <v>346</v>
      </c>
      <c r="I61" s="11">
        <v>0</v>
      </c>
      <c r="J61" s="11">
        <v>1382</v>
      </c>
      <c r="K61" s="11">
        <v>805</v>
      </c>
      <c r="L61" s="12">
        <v>0.58240000000000003</v>
      </c>
      <c r="M61" s="13">
        <v>1</v>
      </c>
      <c r="N61" s="11">
        <v>1382</v>
      </c>
    </row>
    <row r="62" spans="1:14" x14ac:dyDescent="0.15">
      <c r="A62" s="8" t="s">
        <v>126</v>
      </c>
      <c r="B62" s="8" t="s">
        <v>262</v>
      </c>
      <c r="C62" s="8" t="s">
        <v>230</v>
      </c>
      <c r="D62" s="8" t="s">
        <v>147</v>
      </c>
      <c r="E62" s="8" t="s">
        <v>263</v>
      </c>
      <c r="F62" s="8" t="s">
        <v>264</v>
      </c>
      <c r="G62" s="14">
        <v>1700</v>
      </c>
      <c r="H62" s="14">
        <v>340</v>
      </c>
      <c r="I62" s="14">
        <v>0</v>
      </c>
      <c r="J62" s="14">
        <v>1360</v>
      </c>
      <c r="K62" s="14">
        <v>340</v>
      </c>
      <c r="L62" s="15">
        <v>0.25</v>
      </c>
      <c r="M62" s="16">
        <v>1</v>
      </c>
      <c r="N62" s="14">
        <v>1360</v>
      </c>
    </row>
    <row r="63" spans="1:14" x14ac:dyDescent="0.15">
      <c r="A63" s="7" t="s">
        <v>126</v>
      </c>
      <c r="B63" s="7" t="s">
        <v>265</v>
      </c>
      <c r="C63" s="7" t="s">
        <v>146</v>
      </c>
      <c r="D63" s="7" t="s">
        <v>187</v>
      </c>
      <c r="E63" s="7" t="s">
        <v>266</v>
      </c>
      <c r="F63" s="7" t="s">
        <v>267</v>
      </c>
      <c r="G63" s="11">
        <v>1250</v>
      </c>
      <c r="H63" s="11">
        <v>0</v>
      </c>
      <c r="I63" s="11">
        <v>0</v>
      </c>
      <c r="J63" s="11">
        <v>1250</v>
      </c>
      <c r="K63" s="11">
        <v>200</v>
      </c>
      <c r="L63" s="12">
        <v>0.16</v>
      </c>
      <c r="M63" s="13">
        <v>1</v>
      </c>
      <c r="N63" s="11">
        <v>1250</v>
      </c>
    </row>
    <row r="64" spans="1:14" x14ac:dyDescent="0.15">
      <c r="A64" s="8" t="s">
        <v>126</v>
      </c>
      <c r="B64" s="8" t="s">
        <v>265</v>
      </c>
      <c r="C64" s="8" t="s">
        <v>268</v>
      </c>
      <c r="D64" s="8" t="s">
        <v>187</v>
      </c>
      <c r="E64" s="8" t="s">
        <v>266</v>
      </c>
      <c r="F64" s="8" t="s">
        <v>269</v>
      </c>
      <c r="G64" s="14">
        <v>1250</v>
      </c>
      <c r="H64" s="14">
        <v>0</v>
      </c>
      <c r="I64" s="14">
        <v>0</v>
      </c>
      <c r="J64" s="14">
        <v>1250</v>
      </c>
      <c r="K64" s="14">
        <v>200</v>
      </c>
      <c r="L64" s="15">
        <v>0.16</v>
      </c>
      <c r="M64" s="16">
        <v>1</v>
      </c>
      <c r="N64" s="14">
        <v>1250</v>
      </c>
    </row>
    <row r="65" spans="1:14" x14ac:dyDescent="0.15">
      <c r="A65" s="7" t="s">
        <v>21</v>
      </c>
      <c r="B65" s="7" t="s">
        <v>279</v>
      </c>
      <c r="C65" s="7" t="s">
        <v>280</v>
      </c>
      <c r="D65" s="7" t="s">
        <v>191</v>
      </c>
      <c r="E65" s="7" t="s">
        <v>281</v>
      </c>
      <c r="F65" s="7" t="s">
        <v>282</v>
      </c>
      <c r="G65" s="11">
        <v>1400</v>
      </c>
      <c r="H65" s="11">
        <v>280</v>
      </c>
      <c r="I65" s="11">
        <v>0</v>
      </c>
      <c r="J65" s="11">
        <v>1120</v>
      </c>
      <c r="K65" s="11">
        <v>735</v>
      </c>
      <c r="L65" s="12">
        <v>0.65620000000000001</v>
      </c>
      <c r="M65" s="13">
        <v>1</v>
      </c>
      <c r="N65" s="11">
        <v>1120</v>
      </c>
    </row>
    <row r="66" spans="1:14" x14ac:dyDescent="0.15">
      <c r="A66" s="8" t="s">
        <v>126</v>
      </c>
      <c r="B66" s="8" t="s">
        <v>298</v>
      </c>
      <c r="C66" s="8" t="s">
        <v>299</v>
      </c>
      <c r="D66" s="8" t="s">
        <v>187</v>
      </c>
      <c r="E66" s="8" t="s">
        <v>300</v>
      </c>
      <c r="F66" s="8" t="s">
        <v>301</v>
      </c>
      <c r="G66" s="14">
        <v>910</v>
      </c>
      <c r="H66" s="14">
        <v>0</v>
      </c>
      <c r="I66" s="14">
        <v>0</v>
      </c>
      <c r="J66" s="14">
        <v>910</v>
      </c>
      <c r="K66" s="14">
        <v>910</v>
      </c>
      <c r="L66" s="15">
        <v>1</v>
      </c>
      <c r="M66" s="16">
        <v>1</v>
      </c>
      <c r="N66" s="14">
        <v>910</v>
      </c>
    </row>
    <row r="67" spans="1:14" x14ac:dyDescent="0.15">
      <c r="A67" s="7" t="s">
        <v>126</v>
      </c>
      <c r="B67" s="7" t="s">
        <v>302</v>
      </c>
      <c r="C67" s="7" t="s">
        <v>146</v>
      </c>
      <c r="D67" s="7" t="s">
        <v>187</v>
      </c>
      <c r="E67" s="7" t="s">
        <v>303</v>
      </c>
      <c r="F67" s="7" t="s">
        <v>304</v>
      </c>
      <c r="G67" s="11">
        <v>909</v>
      </c>
      <c r="H67" s="11">
        <v>0</v>
      </c>
      <c r="I67" s="11">
        <v>0</v>
      </c>
      <c r="J67" s="11">
        <v>909</v>
      </c>
      <c r="K67" s="11">
        <v>909</v>
      </c>
      <c r="L67" s="12">
        <v>1</v>
      </c>
      <c r="M67" s="13">
        <v>1</v>
      </c>
      <c r="N67" s="11">
        <v>909</v>
      </c>
    </row>
    <row r="68" spans="1:14" x14ac:dyDescent="0.15">
      <c r="A68" s="7" t="s">
        <v>126</v>
      </c>
      <c r="B68" s="7" t="s">
        <v>346</v>
      </c>
      <c r="C68" s="7" t="s">
        <v>146</v>
      </c>
      <c r="D68" s="7" t="s">
        <v>132</v>
      </c>
      <c r="E68" s="7" t="s">
        <v>347</v>
      </c>
      <c r="F68" s="7" t="s">
        <v>348</v>
      </c>
      <c r="G68" s="11">
        <v>1350</v>
      </c>
      <c r="H68" s="11">
        <v>675</v>
      </c>
      <c r="I68" s="11">
        <v>0</v>
      </c>
      <c r="J68" s="11">
        <v>675</v>
      </c>
      <c r="K68" s="11">
        <v>270</v>
      </c>
      <c r="L68" s="12">
        <v>0.4</v>
      </c>
      <c r="M68" s="13">
        <v>1</v>
      </c>
      <c r="N68" s="11">
        <v>675</v>
      </c>
    </row>
    <row r="69" spans="1:14" ht="18" customHeight="1" x14ac:dyDescent="0.15">
      <c r="G69" s="24">
        <f>SUM(G30:G68)</f>
        <v>123520</v>
      </c>
      <c r="H69" s="24">
        <f>SUM(H30:H68)</f>
        <v>16072</v>
      </c>
      <c r="I69" s="25"/>
      <c r="J69" s="24">
        <f>SUM(J30:J68)</f>
        <v>107448</v>
      </c>
      <c r="K69" s="24">
        <f>SUM(K30:K68)</f>
        <v>30301</v>
      </c>
      <c r="L69" s="26">
        <f>AVERAGE(L30:L68)</f>
        <v>0.33936923076923076</v>
      </c>
      <c r="M69" s="27">
        <f>SUM(M30:M68)</f>
        <v>39</v>
      </c>
      <c r="N69" s="24">
        <f>AVERAGE(N30:N68)</f>
        <v>2755.0769230769229</v>
      </c>
    </row>
    <row r="70" spans="1:14" ht="11.25" x14ac:dyDescent="0.15">
      <c r="A70" s="28" t="s">
        <v>366</v>
      </c>
      <c r="B70" s="28"/>
      <c r="C70" s="28"/>
    </row>
    <row r="71" spans="1:14" x14ac:dyDescent="0.15">
      <c r="A71" s="7" t="s">
        <v>270</v>
      </c>
      <c r="B71" s="7" t="s">
        <v>271</v>
      </c>
      <c r="C71" s="7" t="s">
        <v>272</v>
      </c>
      <c r="D71" s="7" t="s">
        <v>273</v>
      </c>
      <c r="E71" s="7" t="s">
        <v>274</v>
      </c>
      <c r="F71" s="7" t="s">
        <v>275</v>
      </c>
      <c r="G71" s="11">
        <v>1200</v>
      </c>
      <c r="H71" s="11">
        <v>0</v>
      </c>
      <c r="I71" s="11">
        <v>0</v>
      </c>
      <c r="J71" s="11">
        <v>1200</v>
      </c>
      <c r="K71" s="11">
        <v>444</v>
      </c>
      <c r="L71" s="12">
        <v>0.37</v>
      </c>
      <c r="M71" s="13">
        <v>1</v>
      </c>
      <c r="N71" s="11">
        <v>1200</v>
      </c>
    </row>
    <row r="72" spans="1:14" x14ac:dyDescent="0.15">
      <c r="A72" s="8" t="s">
        <v>270</v>
      </c>
      <c r="B72" s="8" t="s">
        <v>283</v>
      </c>
      <c r="C72" s="8" t="s">
        <v>272</v>
      </c>
      <c r="D72" s="8" t="s">
        <v>284</v>
      </c>
      <c r="E72" s="8" t="s">
        <v>285</v>
      </c>
      <c r="F72" s="8" t="s">
        <v>286</v>
      </c>
      <c r="G72" s="14">
        <v>1100</v>
      </c>
      <c r="H72" s="14">
        <v>0</v>
      </c>
      <c r="I72" s="14">
        <v>0</v>
      </c>
      <c r="J72" s="14">
        <v>1100</v>
      </c>
      <c r="K72" s="14">
        <v>770</v>
      </c>
      <c r="L72" s="15">
        <v>0.7</v>
      </c>
      <c r="M72" s="16">
        <v>1</v>
      </c>
      <c r="N72" s="14">
        <v>1100</v>
      </c>
    </row>
    <row r="73" spans="1:14" x14ac:dyDescent="0.15">
      <c r="A73" s="7" t="s">
        <v>270</v>
      </c>
      <c r="B73" s="7" t="s">
        <v>271</v>
      </c>
      <c r="C73" s="7" t="s">
        <v>272</v>
      </c>
      <c r="D73" s="7" t="s">
        <v>287</v>
      </c>
      <c r="E73" s="7" t="s">
        <v>274</v>
      </c>
      <c r="F73" s="7" t="s">
        <v>288</v>
      </c>
      <c r="G73" s="11">
        <v>1200</v>
      </c>
      <c r="H73" s="11">
        <v>120</v>
      </c>
      <c r="I73" s="11">
        <v>0</v>
      </c>
      <c r="J73" s="11">
        <v>1080</v>
      </c>
      <c r="K73" s="11">
        <v>324</v>
      </c>
      <c r="L73" s="12">
        <v>0.3</v>
      </c>
      <c r="M73" s="13">
        <v>1</v>
      </c>
      <c r="N73" s="11">
        <v>1080</v>
      </c>
    </row>
    <row r="74" spans="1:14" x14ac:dyDescent="0.15">
      <c r="A74" s="7" t="s">
        <v>126</v>
      </c>
      <c r="B74" s="7" t="s">
        <v>293</v>
      </c>
      <c r="C74" s="7" t="s">
        <v>294</v>
      </c>
      <c r="D74" s="7" t="s">
        <v>295</v>
      </c>
      <c r="E74" s="7" t="s">
        <v>296</v>
      </c>
      <c r="F74" s="7" t="s">
        <v>297</v>
      </c>
      <c r="G74" s="11">
        <v>950</v>
      </c>
      <c r="H74" s="11">
        <v>0</v>
      </c>
      <c r="I74" s="11">
        <v>0</v>
      </c>
      <c r="J74" s="11">
        <v>950</v>
      </c>
      <c r="K74" s="11">
        <v>654</v>
      </c>
      <c r="L74" s="12">
        <v>0.68840000000000001</v>
      </c>
      <c r="M74" s="13">
        <v>1</v>
      </c>
      <c r="N74" s="11">
        <v>950</v>
      </c>
    </row>
    <row r="75" spans="1:14" x14ac:dyDescent="0.15">
      <c r="A75" s="8" t="s">
        <v>21</v>
      </c>
      <c r="B75" s="8" t="s">
        <v>305</v>
      </c>
      <c r="C75" s="8" t="s">
        <v>306</v>
      </c>
      <c r="D75" s="8" t="s">
        <v>307</v>
      </c>
      <c r="E75" s="8" t="s">
        <v>308</v>
      </c>
      <c r="F75" s="8" t="s">
        <v>309</v>
      </c>
      <c r="G75" s="14">
        <v>1000</v>
      </c>
      <c r="H75" s="14">
        <v>100</v>
      </c>
      <c r="I75" s="14">
        <v>0</v>
      </c>
      <c r="J75" s="14">
        <v>900</v>
      </c>
      <c r="K75" s="14">
        <v>290</v>
      </c>
      <c r="L75" s="15">
        <v>0.32219999999999999</v>
      </c>
      <c r="M75" s="16">
        <v>1</v>
      </c>
      <c r="N75" s="14">
        <v>900</v>
      </c>
    </row>
    <row r="76" spans="1:14" x14ac:dyDescent="0.15">
      <c r="A76" s="7" t="s">
        <v>126</v>
      </c>
      <c r="B76" s="7" t="s">
        <v>310</v>
      </c>
      <c r="C76" s="7" t="s">
        <v>311</v>
      </c>
      <c r="D76" s="7" t="s">
        <v>312</v>
      </c>
      <c r="E76" s="7" t="s">
        <v>313</v>
      </c>
      <c r="F76" s="7" t="s">
        <v>314</v>
      </c>
      <c r="G76" s="11">
        <v>1000</v>
      </c>
      <c r="H76" s="11">
        <v>100</v>
      </c>
      <c r="I76" s="11">
        <v>0</v>
      </c>
      <c r="J76" s="11">
        <v>900</v>
      </c>
      <c r="K76" s="11">
        <v>350</v>
      </c>
      <c r="L76" s="12">
        <v>0.38879999999999998</v>
      </c>
      <c r="M76" s="13">
        <v>1</v>
      </c>
      <c r="N76" s="11">
        <v>900</v>
      </c>
    </row>
    <row r="77" spans="1:14" x14ac:dyDescent="0.15">
      <c r="A77" s="8" t="s">
        <v>126</v>
      </c>
      <c r="B77" s="8" t="s">
        <v>310</v>
      </c>
      <c r="C77" s="8" t="s">
        <v>311</v>
      </c>
      <c r="D77" s="8" t="s">
        <v>295</v>
      </c>
      <c r="E77" s="8" t="s">
        <v>313</v>
      </c>
      <c r="F77" s="8" t="s">
        <v>315</v>
      </c>
      <c r="G77" s="14">
        <v>1000</v>
      </c>
      <c r="H77" s="14">
        <v>100</v>
      </c>
      <c r="I77" s="14">
        <v>0</v>
      </c>
      <c r="J77" s="14">
        <v>900</v>
      </c>
      <c r="K77" s="14">
        <v>380</v>
      </c>
      <c r="L77" s="15">
        <v>0.42220000000000002</v>
      </c>
      <c r="M77" s="16">
        <v>1</v>
      </c>
      <c r="N77" s="14">
        <v>900</v>
      </c>
    </row>
    <row r="78" spans="1:14" x14ac:dyDescent="0.15">
      <c r="A78" s="7" t="s">
        <v>21</v>
      </c>
      <c r="B78" s="7" t="s">
        <v>316</v>
      </c>
      <c r="C78" s="7" t="s">
        <v>317</v>
      </c>
      <c r="D78" s="7" t="s">
        <v>318</v>
      </c>
      <c r="E78" s="7" t="s">
        <v>319</v>
      </c>
      <c r="F78" s="7" t="s">
        <v>320</v>
      </c>
      <c r="G78" s="11">
        <v>1000</v>
      </c>
      <c r="H78" s="11">
        <v>100</v>
      </c>
      <c r="I78" s="11">
        <v>0</v>
      </c>
      <c r="J78" s="11">
        <v>900</v>
      </c>
      <c r="K78" s="11">
        <v>290</v>
      </c>
      <c r="L78" s="12">
        <v>0.32219999999999999</v>
      </c>
      <c r="M78" s="13">
        <v>1</v>
      </c>
      <c r="N78" s="11">
        <v>900</v>
      </c>
    </row>
    <row r="79" spans="1:14" x14ac:dyDescent="0.15">
      <c r="A79" s="8" t="s">
        <v>21</v>
      </c>
      <c r="B79" s="8" t="s">
        <v>305</v>
      </c>
      <c r="C79" s="8" t="s">
        <v>317</v>
      </c>
      <c r="D79" s="8" t="s">
        <v>307</v>
      </c>
      <c r="E79" s="8" t="s">
        <v>308</v>
      </c>
      <c r="F79" s="8" t="s">
        <v>321</v>
      </c>
      <c r="G79" s="14">
        <v>1000</v>
      </c>
      <c r="H79" s="14">
        <v>100</v>
      </c>
      <c r="I79" s="14">
        <v>0</v>
      </c>
      <c r="J79" s="14">
        <v>900</v>
      </c>
      <c r="K79" s="14">
        <v>290</v>
      </c>
      <c r="L79" s="15">
        <v>0.32219999999999999</v>
      </c>
      <c r="M79" s="16">
        <v>1</v>
      </c>
      <c r="N79" s="14">
        <v>900</v>
      </c>
    </row>
    <row r="80" spans="1:14" x14ac:dyDescent="0.15">
      <c r="A80" s="7" t="s">
        <v>21</v>
      </c>
      <c r="B80" s="7" t="s">
        <v>305</v>
      </c>
      <c r="C80" s="7" t="s">
        <v>322</v>
      </c>
      <c r="D80" s="7" t="s">
        <v>223</v>
      </c>
      <c r="E80" s="7" t="s">
        <v>308</v>
      </c>
      <c r="F80" s="7" t="s">
        <v>323</v>
      </c>
      <c r="G80" s="11">
        <v>1000</v>
      </c>
      <c r="H80" s="11">
        <v>100</v>
      </c>
      <c r="I80" s="11">
        <v>0</v>
      </c>
      <c r="J80" s="11">
        <v>900</v>
      </c>
      <c r="K80" s="11">
        <v>290</v>
      </c>
      <c r="L80" s="12">
        <v>0.32219999999999999</v>
      </c>
      <c r="M80" s="13">
        <v>1</v>
      </c>
      <c r="N80" s="11">
        <v>900</v>
      </c>
    </row>
    <row r="81" spans="1:14" x14ac:dyDescent="0.15">
      <c r="A81" s="8" t="s">
        <v>126</v>
      </c>
      <c r="B81" s="8" t="s">
        <v>324</v>
      </c>
      <c r="C81" s="8" t="s">
        <v>249</v>
      </c>
      <c r="D81" s="8" t="s">
        <v>325</v>
      </c>
      <c r="E81" s="8" t="s">
        <v>326</v>
      </c>
      <c r="F81" s="8" t="s">
        <v>327</v>
      </c>
      <c r="G81" s="14">
        <v>1100</v>
      </c>
      <c r="H81" s="14">
        <v>220</v>
      </c>
      <c r="I81" s="14">
        <v>0</v>
      </c>
      <c r="J81" s="14">
        <v>880</v>
      </c>
      <c r="K81" s="14">
        <v>308</v>
      </c>
      <c r="L81" s="15">
        <v>0.35</v>
      </c>
      <c r="M81" s="16">
        <v>1</v>
      </c>
      <c r="N81" s="14">
        <v>880</v>
      </c>
    </row>
    <row r="82" spans="1:14" x14ac:dyDescent="0.15">
      <c r="A82" s="7" t="s">
        <v>126</v>
      </c>
      <c r="B82" s="7" t="s">
        <v>324</v>
      </c>
      <c r="C82" s="7" t="s">
        <v>328</v>
      </c>
      <c r="D82" s="7" t="s">
        <v>325</v>
      </c>
      <c r="E82" s="7" t="s">
        <v>326</v>
      </c>
      <c r="F82" s="7" t="s">
        <v>329</v>
      </c>
      <c r="G82" s="11">
        <v>1100</v>
      </c>
      <c r="H82" s="11">
        <v>220</v>
      </c>
      <c r="I82" s="11">
        <v>0</v>
      </c>
      <c r="J82" s="11">
        <v>880</v>
      </c>
      <c r="K82" s="11">
        <v>308</v>
      </c>
      <c r="L82" s="12">
        <v>0.35</v>
      </c>
      <c r="M82" s="13">
        <v>1</v>
      </c>
      <c r="N82" s="11">
        <v>880</v>
      </c>
    </row>
    <row r="83" spans="1:14" x14ac:dyDescent="0.15">
      <c r="A83" s="8" t="s">
        <v>21</v>
      </c>
      <c r="B83" s="8" t="s">
        <v>316</v>
      </c>
      <c r="C83" s="8" t="s">
        <v>306</v>
      </c>
      <c r="D83" s="8" t="s">
        <v>223</v>
      </c>
      <c r="E83" s="8" t="s">
        <v>319</v>
      </c>
      <c r="F83" s="8" t="s">
        <v>330</v>
      </c>
      <c r="G83" s="14">
        <v>1000</v>
      </c>
      <c r="H83" s="14">
        <v>200</v>
      </c>
      <c r="I83" s="14">
        <v>0</v>
      </c>
      <c r="J83" s="14">
        <v>800</v>
      </c>
      <c r="K83" s="14">
        <v>190</v>
      </c>
      <c r="L83" s="15">
        <v>0.23749999999999999</v>
      </c>
      <c r="M83" s="16">
        <v>1</v>
      </c>
      <c r="N83" s="14">
        <v>800</v>
      </c>
    </row>
    <row r="84" spans="1:14" x14ac:dyDescent="0.15">
      <c r="A84" s="7" t="s">
        <v>21</v>
      </c>
      <c r="B84" s="7" t="s">
        <v>305</v>
      </c>
      <c r="C84" s="7" t="s">
        <v>306</v>
      </c>
      <c r="D84" s="7" t="s">
        <v>331</v>
      </c>
      <c r="E84" s="7" t="s">
        <v>308</v>
      </c>
      <c r="F84" s="7" t="s">
        <v>332</v>
      </c>
      <c r="G84" s="11">
        <v>1000</v>
      </c>
      <c r="H84" s="11">
        <v>200</v>
      </c>
      <c r="I84" s="11">
        <v>0</v>
      </c>
      <c r="J84" s="11">
        <v>800</v>
      </c>
      <c r="K84" s="11">
        <v>190</v>
      </c>
      <c r="L84" s="12">
        <v>0.23749999999999999</v>
      </c>
      <c r="M84" s="13">
        <v>1</v>
      </c>
      <c r="N84" s="11">
        <v>800</v>
      </c>
    </row>
    <row r="85" spans="1:14" x14ac:dyDescent="0.15">
      <c r="A85" s="8" t="s">
        <v>126</v>
      </c>
      <c r="B85" s="8" t="s">
        <v>310</v>
      </c>
      <c r="C85" s="8" t="s">
        <v>249</v>
      </c>
      <c r="D85" s="8" t="s">
        <v>312</v>
      </c>
      <c r="E85" s="8" t="s">
        <v>313</v>
      </c>
      <c r="F85" s="8" t="s">
        <v>333</v>
      </c>
      <c r="G85" s="14">
        <v>1000</v>
      </c>
      <c r="H85" s="14">
        <v>200</v>
      </c>
      <c r="I85" s="14">
        <v>0</v>
      </c>
      <c r="J85" s="14">
        <v>800</v>
      </c>
      <c r="K85" s="14">
        <v>200</v>
      </c>
      <c r="L85" s="15">
        <v>0.25</v>
      </c>
      <c r="M85" s="16">
        <v>1</v>
      </c>
      <c r="N85" s="14">
        <v>800</v>
      </c>
    </row>
    <row r="86" spans="1:14" x14ac:dyDescent="0.15">
      <c r="A86" s="7" t="s">
        <v>126</v>
      </c>
      <c r="B86" s="7" t="s">
        <v>310</v>
      </c>
      <c r="C86" s="7" t="s">
        <v>249</v>
      </c>
      <c r="D86" s="7" t="s">
        <v>325</v>
      </c>
      <c r="E86" s="7" t="s">
        <v>313</v>
      </c>
      <c r="F86" s="7" t="s">
        <v>334</v>
      </c>
      <c r="G86" s="11">
        <v>1000</v>
      </c>
      <c r="H86" s="11">
        <v>200</v>
      </c>
      <c r="I86" s="11">
        <v>0</v>
      </c>
      <c r="J86" s="11">
        <v>800</v>
      </c>
      <c r="K86" s="11">
        <v>500</v>
      </c>
      <c r="L86" s="12">
        <v>0.625</v>
      </c>
      <c r="M86" s="13">
        <v>1</v>
      </c>
      <c r="N86" s="11">
        <v>800</v>
      </c>
    </row>
    <row r="87" spans="1:14" x14ac:dyDescent="0.15">
      <c r="A87" s="8" t="s">
        <v>221</v>
      </c>
      <c r="B87" s="8" t="s">
        <v>335</v>
      </c>
      <c r="C87" s="8" t="s">
        <v>336</v>
      </c>
      <c r="D87" s="8" t="s">
        <v>337</v>
      </c>
      <c r="E87" s="8" t="s">
        <v>338</v>
      </c>
      <c r="F87" s="8" t="s">
        <v>339</v>
      </c>
      <c r="G87" s="14">
        <v>1000</v>
      </c>
      <c r="H87" s="14">
        <v>200</v>
      </c>
      <c r="I87" s="14">
        <v>0</v>
      </c>
      <c r="J87" s="14">
        <v>800</v>
      </c>
      <c r="K87" s="14">
        <v>300</v>
      </c>
      <c r="L87" s="15">
        <v>0.375</v>
      </c>
      <c r="M87" s="16">
        <v>1</v>
      </c>
      <c r="N87" s="14">
        <v>800</v>
      </c>
    </row>
    <row r="88" spans="1:14" x14ac:dyDescent="0.15">
      <c r="A88" s="7" t="s">
        <v>126</v>
      </c>
      <c r="B88" s="7" t="s">
        <v>340</v>
      </c>
      <c r="C88" s="7" t="s">
        <v>341</v>
      </c>
      <c r="D88" s="7" t="s">
        <v>325</v>
      </c>
      <c r="E88" s="7" t="s">
        <v>342</v>
      </c>
      <c r="F88" s="7" t="s">
        <v>343</v>
      </c>
      <c r="G88" s="11">
        <v>900</v>
      </c>
      <c r="H88" s="11">
        <v>180</v>
      </c>
      <c r="I88" s="11">
        <v>0</v>
      </c>
      <c r="J88" s="11">
        <v>720</v>
      </c>
      <c r="K88" s="11">
        <v>153</v>
      </c>
      <c r="L88" s="12">
        <v>0.21249999999999999</v>
      </c>
      <c r="M88" s="13">
        <v>1</v>
      </c>
      <c r="N88" s="11">
        <v>720</v>
      </c>
    </row>
    <row r="89" spans="1:14" x14ac:dyDescent="0.15">
      <c r="A89" s="8" t="s">
        <v>126</v>
      </c>
      <c r="B89" s="8" t="s">
        <v>340</v>
      </c>
      <c r="C89" s="8" t="s">
        <v>344</v>
      </c>
      <c r="D89" s="8" t="s">
        <v>325</v>
      </c>
      <c r="E89" s="8" t="s">
        <v>342</v>
      </c>
      <c r="F89" s="8" t="s">
        <v>345</v>
      </c>
      <c r="G89" s="14">
        <v>900</v>
      </c>
      <c r="H89" s="14">
        <v>180</v>
      </c>
      <c r="I89" s="14">
        <v>0</v>
      </c>
      <c r="J89" s="14">
        <v>720</v>
      </c>
      <c r="K89" s="14">
        <v>153</v>
      </c>
      <c r="L89" s="15">
        <v>0.21249999999999999</v>
      </c>
      <c r="M89" s="16">
        <v>1</v>
      </c>
      <c r="N89" s="14">
        <v>720</v>
      </c>
    </row>
    <row r="90" spans="1:14" x14ac:dyDescent="0.15">
      <c r="A90" s="8" t="s">
        <v>126</v>
      </c>
      <c r="B90" s="8" t="s">
        <v>349</v>
      </c>
      <c r="C90" s="8" t="s">
        <v>249</v>
      </c>
      <c r="D90" s="8" t="s">
        <v>312</v>
      </c>
      <c r="E90" s="8" t="s">
        <v>350</v>
      </c>
      <c r="F90" s="8" t="s">
        <v>351</v>
      </c>
      <c r="G90" s="14">
        <v>600</v>
      </c>
      <c r="H90" s="14">
        <v>60</v>
      </c>
      <c r="I90" s="14">
        <v>0</v>
      </c>
      <c r="J90" s="14">
        <v>540</v>
      </c>
      <c r="K90" s="14">
        <v>228</v>
      </c>
      <c r="L90" s="15">
        <v>0.42220000000000002</v>
      </c>
      <c r="M90" s="16">
        <v>1</v>
      </c>
      <c r="N90" s="14">
        <v>540</v>
      </c>
    </row>
    <row r="91" spans="1:14" x14ac:dyDescent="0.15">
      <c r="A91" s="7" t="s">
        <v>126</v>
      </c>
      <c r="B91" s="7" t="s">
        <v>349</v>
      </c>
      <c r="C91" s="7" t="s">
        <v>311</v>
      </c>
      <c r="D91" s="7" t="s">
        <v>312</v>
      </c>
      <c r="E91" s="7" t="s">
        <v>350</v>
      </c>
      <c r="F91" s="7" t="s">
        <v>352</v>
      </c>
      <c r="G91" s="11">
        <v>600</v>
      </c>
      <c r="H91" s="11">
        <v>60</v>
      </c>
      <c r="I91" s="11">
        <v>0</v>
      </c>
      <c r="J91" s="11">
        <v>540</v>
      </c>
      <c r="K91" s="11">
        <v>228</v>
      </c>
      <c r="L91" s="12">
        <v>0.42220000000000002</v>
      </c>
      <c r="M91" s="13">
        <v>1</v>
      </c>
      <c r="N91" s="11">
        <v>540</v>
      </c>
    </row>
    <row r="92" spans="1:14" x14ac:dyDescent="0.15">
      <c r="A92" s="8" t="s">
        <v>126</v>
      </c>
      <c r="B92" s="8" t="s">
        <v>349</v>
      </c>
      <c r="C92" s="8" t="s">
        <v>311</v>
      </c>
      <c r="D92" s="8" t="s">
        <v>353</v>
      </c>
      <c r="E92" s="8" t="s">
        <v>350</v>
      </c>
      <c r="F92" s="8" t="s">
        <v>354</v>
      </c>
      <c r="G92" s="14">
        <v>600</v>
      </c>
      <c r="H92" s="14">
        <v>120</v>
      </c>
      <c r="I92" s="14">
        <v>0</v>
      </c>
      <c r="J92" s="14">
        <v>480</v>
      </c>
      <c r="K92" s="14">
        <v>150</v>
      </c>
      <c r="L92" s="15">
        <v>0.3125</v>
      </c>
      <c r="M92" s="16">
        <v>1</v>
      </c>
      <c r="N92" s="14">
        <v>480</v>
      </c>
    </row>
    <row r="93" spans="1:14" ht="18" customHeight="1" x14ac:dyDescent="0.15">
      <c r="G93" s="29"/>
      <c r="H93" s="29"/>
      <c r="I93" s="29"/>
      <c r="J93" s="29"/>
      <c r="K93" s="29"/>
      <c r="L93" s="29"/>
      <c r="M93" s="27">
        <f>SUM(M71:M92)</f>
        <v>22</v>
      </c>
      <c r="N93" s="29"/>
    </row>
    <row r="94" spans="1:14" ht="11.25" x14ac:dyDescent="0.15">
      <c r="A94" s="28" t="s">
        <v>367</v>
      </c>
      <c r="B94" s="28"/>
      <c r="C94" s="28"/>
    </row>
    <row r="95" spans="1:14" x14ac:dyDescent="0.15">
      <c r="A95" s="7" t="s">
        <v>17</v>
      </c>
      <c r="B95" s="7" t="s">
        <v>18</v>
      </c>
      <c r="C95" s="7"/>
      <c r="D95" s="7"/>
      <c r="E95" s="7" t="s">
        <v>19</v>
      </c>
      <c r="F95" s="7" t="s">
        <v>20</v>
      </c>
      <c r="G95" s="11">
        <v>27000</v>
      </c>
      <c r="H95" s="11">
        <v>0</v>
      </c>
      <c r="I95" s="11">
        <v>0</v>
      </c>
      <c r="J95" s="11">
        <v>27000</v>
      </c>
      <c r="K95" s="11">
        <v>9042</v>
      </c>
      <c r="L95" s="12">
        <v>0.33479999999999999</v>
      </c>
      <c r="M95" s="13">
        <v>2</v>
      </c>
      <c r="N95" s="11">
        <v>13500</v>
      </c>
    </row>
    <row r="96" spans="1:14" x14ac:dyDescent="0.15">
      <c r="A96" s="8" t="s">
        <v>17</v>
      </c>
      <c r="B96" s="8" t="s">
        <v>78</v>
      </c>
      <c r="C96" s="8"/>
      <c r="D96" s="8"/>
      <c r="E96" s="8" t="s">
        <v>79</v>
      </c>
      <c r="F96" s="8" t="s">
        <v>80</v>
      </c>
      <c r="G96" s="14">
        <v>8800</v>
      </c>
      <c r="H96" s="14">
        <v>1760</v>
      </c>
      <c r="I96" s="14">
        <v>0</v>
      </c>
      <c r="J96" s="14">
        <v>7040</v>
      </c>
      <c r="K96" s="14">
        <v>1760</v>
      </c>
      <c r="L96" s="15">
        <v>0.25</v>
      </c>
      <c r="M96" s="16">
        <v>2</v>
      </c>
      <c r="N96" s="14">
        <v>3520</v>
      </c>
    </row>
    <row r="97" spans="1:14" x14ac:dyDescent="0.15">
      <c r="A97" s="7" t="s">
        <v>122</v>
      </c>
      <c r="B97" s="7" t="s">
        <v>123</v>
      </c>
      <c r="C97" s="7"/>
      <c r="D97" s="7"/>
      <c r="E97" s="7" t="s">
        <v>124</v>
      </c>
      <c r="F97" s="7" t="s">
        <v>125</v>
      </c>
      <c r="G97" s="11">
        <v>4600</v>
      </c>
      <c r="H97" s="11">
        <v>920</v>
      </c>
      <c r="I97" s="11">
        <v>0</v>
      </c>
      <c r="J97" s="11">
        <v>3680</v>
      </c>
      <c r="K97" s="11">
        <v>1160</v>
      </c>
      <c r="L97" s="12">
        <v>0.31519999999999998</v>
      </c>
      <c r="M97" s="13">
        <v>1</v>
      </c>
      <c r="N97" s="11">
        <v>3680</v>
      </c>
    </row>
    <row r="98" spans="1:14" x14ac:dyDescent="0.15">
      <c r="A98" s="8" t="s">
        <v>122</v>
      </c>
      <c r="B98" s="8" t="s">
        <v>134</v>
      </c>
      <c r="C98" s="8"/>
      <c r="D98" s="8"/>
      <c r="E98" s="8" t="s">
        <v>135</v>
      </c>
      <c r="F98" s="8" t="s">
        <v>136</v>
      </c>
      <c r="G98" s="14">
        <v>3900</v>
      </c>
      <c r="H98" s="14">
        <v>390</v>
      </c>
      <c r="I98" s="14">
        <v>0</v>
      </c>
      <c r="J98" s="14">
        <v>3510</v>
      </c>
      <c r="K98" s="14">
        <v>1350</v>
      </c>
      <c r="L98" s="15">
        <v>0.3846</v>
      </c>
      <c r="M98" s="16">
        <v>1</v>
      </c>
      <c r="N98" s="14">
        <v>3510</v>
      </c>
    </row>
    <row r="99" spans="1:14" x14ac:dyDescent="0.15">
      <c r="A99" s="8" t="s">
        <v>122</v>
      </c>
      <c r="B99" s="8" t="s">
        <v>162</v>
      </c>
      <c r="C99" s="8" t="s">
        <v>163</v>
      </c>
      <c r="D99" s="8" t="s">
        <v>164</v>
      </c>
      <c r="E99" s="8" t="s">
        <v>165</v>
      </c>
      <c r="F99" s="8" t="s">
        <v>166</v>
      </c>
      <c r="G99" s="14">
        <v>3000</v>
      </c>
      <c r="H99" s="14">
        <v>300</v>
      </c>
      <c r="I99" s="14">
        <v>0</v>
      </c>
      <c r="J99" s="14">
        <v>2700</v>
      </c>
      <c r="K99" s="14">
        <v>810</v>
      </c>
      <c r="L99" s="15">
        <v>0.3</v>
      </c>
      <c r="M99" s="16">
        <v>1</v>
      </c>
      <c r="N99" s="14">
        <v>2700</v>
      </c>
    </row>
    <row r="100" spans="1:14" x14ac:dyDescent="0.15">
      <c r="A100" s="7" t="s">
        <v>122</v>
      </c>
      <c r="B100" s="7" t="s">
        <v>162</v>
      </c>
      <c r="C100" s="7" t="s">
        <v>174</v>
      </c>
      <c r="D100" s="7" t="s">
        <v>164</v>
      </c>
      <c r="E100" s="7" t="s">
        <v>165</v>
      </c>
      <c r="F100" s="7" t="s">
        <v>175</v>
      </c>
      <c r="G100" s="11">
        <v>3000</v>
      </c>
      <c r="H100" s="11">
        <v>599</v>
      </c>
      <c r="I100" s="11">
        <v>0</v>
      </c>
      <c r="J100" s="11">
        <v>2401</v>
      </c>
      <c r="K100" s="11">
        <v>511</v>
      </c>
      <c r="L100" s="12">
        <v>0.21279999999999999</v>
      </c>
      <c r="M100" s="13">
        <v>1</v>
      </c>
      <c r="N100" s="11">
        <v>2401</v>
      </c>
    </row>
    <row r="101" spans="1:14" x14ac:dyDescent="0.15">
      <c r="A101" s="8" t="s">
        <v>122</v>
      </c>
      <c r="B101" s="8" t="s">
        <v>176</v>
      </c>
      <c r="C101" s="8" t="s">
        <v>177</v>
      </c>
      <c r="D101" s="8" t="s">
        <v>164</v>
      </c>
      <c r="E101" s="8" t="s">
        <v>178</v>
      </c>
      <c r="F101" s="8" t="s">
        <v>179</v>
      </c>
      <c r="G101" s="14">
        <v>3000</v>
      </c>
      <c r="H101" s="14">
        <v>600</v>
      </c>
      <c r="I101" s="14">
        <v>0</v>
      </c>
      <c r="J101" s="14">
        <v>2400</v>
      </c>
      <c r="K101" s="14">
        <v>510</v>
      </c>
      <c r="L101" s="15">
        <v>0.21249999999999999</v>
      </c>
      <c r="M101" s="16">
        <v>1</v>
      </c>
      <c r="N101" s="14">
        <v>2400</v>
      </c>
    </row>
    <row r="102" spans="1:14" x14ac:dyDescent="0.15">
      <c r="A102" s="7" t="s">
        <v>122</v>
      </c>
      <c r="B102" s="7" t="s">
        <v>162</v>
      </c>
      <c r="C102" s="7" t="s">
        <v>180</v>
      </c>
      <c r="D102" s="7" t="s">
        <v>164</v>
      </c>
      <c r="E102" s="7" t="s">
        <v>165</v>
      </c>
      <c r="F102" s="7" t="s">
        <v>181</v>
      </c>
      <c r="G102" s="11">
        <v>3000</v>
      </c>
      <c r="H102" s="11">
        <v>600</v>
      </c>
      <c r="I102" s="11">
        <v>0</v>
      </c>
      <c r="J102" s="11">
        <v>2400</v>
      </c>
      <c r="K102" s="11">
        <v>1500</v>
      </c>
      <c r="L102" s="12">
        <v>0.625</v>
      </c>
      <c r="M102" s="13">
        <v>1</v>
      </c>
      <c r="N102" s="11">
        <v>2400</v>
      </c>
    </row>
    <row r="103" spans="1:14" x14ac:dyDescent="0.15">
      <c r="A103" s="8" t="s">
        <v>122</v>
      </c>
      <c r="B103" s="8" t="s">
        <v>182</v>
      </c>
      <c r="C103" s="8"/>
      <c r="D103" s="8"/>
      <c r="E103" s="8" t="s">
        <v>183</v>
      </c>
      <c r="F103" s="8" t="s">
        <v>184</v>
      </c>
      <c r="G103" s="14">
        <v>2900</v>
      </c>
      <c r="H103" s="14">
        <v>580</v>
      </c>
      <c r="I103" s="14">
        <v>0</v>
      </c>
      <c r="J103" s="14">
        <v>2320</v>
      </c>
      <c r="K103" s="14">
        <v>820</v>
      </c>
      <c r="L103" s="15">
        <v>0.35339999999999999</v>
      </c>
      <c r="M103" s="16">
        <v>1</v>
      </c>
      <c r="N103" s="14">
        <v>2320</v>
      </c>
    </row>
    <row r="104" spans="1:14" x14ac:dyDescent="0.15">
      <c r="A104" s="7" t="s">
        <v>122</v>
      </c>
      <c r="B104" s="7" t="s">
        <v>193</v>
      </c>
      <c r="C104" s="7"/>
      <c r="D104" s="7"/>
      <c r="E104" s="7" t="s">
        <v>194</v>
      </c>
      <c r="F104" s="7" t="s">
        <v>195</v>
      </c>
      <c r="G104" s="11">
        <v>2500</v>
      </c>
      <c r="H104" s="11">
        <v>250</v>
      </c>
      <c r="I104" s="11">
        <v>0</v>
      </c>
      <c r="J104" s="11">
        <v>2250</v>
      </c>
      <c r="K104" s="11">
        <v>750</v>
      </c>
      <c r="L104" s="12">
        <v>0.33329999999999999</v>
      </c>
      <c r="M104" s="13">
        <v>1</v>
      </c>
      <c r="N104" s="11">
        <v>2250</v>
      </c>
    </row>
    <row r="105" spans="1:14" ht="17.25" customHeight="1" x14ac:dyDescent="0.15">
      <c r="G105" s="30"/>
      <c r="H105" s="30"/>
      <c r="I105" s="30"/>
      <c r="J105" s="30"/>
      <c r="K105" s="30"/>
      <c r="L105" s="30"/>
      <c r="M105" s="31">
        <f>SUM(M95:M104)</f>
        <v>12</v>
      </c>
      <c r="N105" s="30"/>
    </row>
    <row r="106" spans="1:14" x14ac:dyDescent="0.15">
      <c r="A106" s="7" t="s">
        <v>126</v>
      </c>
      <c r="B106" s="7" t="s">
        <v>137</v>
      </c>
      <c r="C106" s="7" t="s">
        <v>138</v>
      </c>
      <c r="D106" s="7"/>
      <c r="E106" s="7" t="s">
        <v>139</v>
      </c>
      <c r="F106" s="7" t="s">
        <v>140</v>
      </c>
      <c r="G106" s="11">
        <v>6900</v>
      </c>
      <c r="H106" s="11">
        <v>3450</v>
      </c>
      <c r="I106" s="11">
        <v>0</v>
      </c>
      <c r="J106" s="11">
        <v>3450</v>
      </c>
      <c r="K106" s="11">
        <v>1380</v>
      </c>
      <c r="L106" s="12">
        <v>0.4</v>
      </c>
      <c r="M106" s="13">
        <v>1</v>
      </c>
      <c r="N106" s="11">
        <v>3450</v>
      </c>
    </row>
    <row r="107" spans="1:14" x14ac:dyDescent="0.15">
      <c r="A107" s="8" t="s">
        <v>126</v>
      </c>
      <c r="B107" s="8" t="s">
        <v>233</v>
      </c>
      <c r="C107" s="8" t="s">
        <v>234</v>
      </c>
      <c r="D107" s="8"/>
      <c r="E107" s="8" t="s">
        <v>235</v>
      </c>
      <c r="F107" s="8" t="s">
        <v>236</v>
      </c>
      <c r="G107" s="14">
        <v>2300</v>
      </c>
      <c r="H107" s="14">
        <v>460</v>
      </c>
      <c r="I107" s="14">
        <v>0</v>
      </c>
      <c r="J107" s="14">
        <v>1840</v>
      </c>
      <c r="K107" s="14">
        <v>644</v>
      </c>
      <c r="L107" s="15">
        <v>0.35</v>
      </c>
      <c r="M107" s="16">
        <v>1</v>
      </c>
      <c r="N107" s="14">
        <v>1840</v>
      </c>
    </row>
    <row r="108" spans="1:14" x14ac:dyDescent="0.15">
      <c r="A108" s="8" t="s">
        <v>109</v>
      </c>
      <c r="B108" s="8" t="s">
        <v>241</v>
      </c>
      <c r="C108" s="8" t="s">
        <v>40</v>
      </c>
      <c r="D108" s="8" t="s">
        <v>242</v>
      </c>
      <c r="E108" s="8" t="s">
        <v>243</v>
      </c>
      <c r="F108" s="8" t="s">
        <v>244</v>
      </c>
      <c r="G108" s="14">
        <v>1800</v>
      </c>
      <c r="H108" s="14">
        <v>0</v>
      </c>
      <c r="I108" s="14">
        <v>0</v>
      </c>
      <c r="J108" s="14">
        <v>1800</v>
      </c>
      <c r="K108" s="14">
        <v>720</v>
      </c>
      <c r="L108" s="15">
        <v>0.4</v>
      </c>
      <c r="M108" s="16">
        <v>3</v>
      </c>
      <c r="N108" s="14">
        <v>600</v>
      </c>
    </row>
    <row r="109" spans="1:14" x14ac:dyDescent="0.15">
      <c r="A109" s="7" t="s">
        <v>17</v>
      </c>
      <c r="B109" s="7" t="s">
        <v>252</v>
      </c>
      <c r="C109" s="7"/>
      <c r="D109" s="7"/>
      <c r="E109" s="7" t="s">
        <v>253</v>
      </c>
      <c r="F109" s="7" t="s">
        <v>254</v>
      </c>
      <c r="G109" s="11">
        <v>1900</v>
      </c>
      <c r="H109" s="11">
        <v>380</v>
      </c>
      <c r="I109" s="11">
        <v>0</v>
      </c>
      <c r="J109" s="11">
        <v>1520</v>
      </c>
      <c r="K109" s="11">
        <v>380</v>
      </c>
      <c r="L109" s="12">
        <v>0.25</v>
      </c>
      <c r="M109" s="13">
        <v>1</v>
      </c>
      <c r="N109" s="11">
        <v>1520</v>
      </c>
    </row>
    <row r="110" spans="1:14" x14ac:dyDescent="0.15">
      <c r="A110" s="8" t="s">
        <v>126</v>
      </c>
      <c r="B110" s="8" t="s">
        <v>276</v>
      </c>
      <c r="C110" s="8" t="s">
        <v>230</v>
      </c>
      <c r="D110" s="8" t="s">
        <v>187</v>
      </c>
      <c r="E110" s="8" t="s">
        <v>277</v>
      </c>
      <c r="F110" s="8" t="s">
        <v>278</v>
      </c>
      <c r="G110" s="14">
        <v>1182</v>
      </c>
      <c r="H110" s="14">
        <v>0</v>
      </c>
      <c r="I110" s="14">
        <v>0</v>
      </c>
      <c r="J110" s="14">
        <v>1182</v>
      </c>
      <c r="K110" s="14">
        <v>672</v>
      </c>
      <c r="L110" s="15">
        <v>0.56850000000000001</v>
      </c>
      <c r="M110" s="16">
        <v>1</v>
      </c>
      <c r="N110" s="14">
        <v>1182</v>
      </c>
    </row>
    <row r="111" spans="1:14" x14ac:dyDescent="0.15">
      <c r="A111" s="8" t="s">
        <v>289</v>
      </c>
      <c r="B111" s="8" t="s">
        <v>290</v>
      </c>
      <c r="C111" s="8"/>
      <c r="D111" s="8"/>
      <c r="E111" s="8" t="s">
        <v>291</v>
      </c>
      <c r="F111" s="8" t="s">
        <v>292</v>
      </c>
      <c r="G111" s="14">
        <v>1000</v>
      </c>
      <c r="H111" s="14">
        <v>0</v>
      </c>
      <c r="I111" s="14">
        <v>0</v>
      </c>
      <c r="J111" s="14">
        <v>1000</v>
      </c>
      <c r="K111" s="14">
        <v>410</v>
      </c>
      <c r="L111" s="15">
        <v>0.41</v>
      </c>
      <c r="M111" s="16">
        <v>2</v>
      </c>
      <c r="N111" s="14">
        <v>500</v>
      </c>
    </row>
    <row r="112" spans="1:14" x14ac:dyDescent="0.15">
      <c r="A112" s="7" t="s">
        <v>126</v>
      </c>
      <c r="B112" s="7" t="s">
        <v>355</v>
      </c>
      <c r="C112" s="7" t="s">
        <v>356</v>
      </c>
      <c r="D112" s="7"/>
      <c r="E112" s="7" t="s">
        <v>357</v>
      </c>
      <c r="F112" s="7" t="s">
        <v>358</v>
      </c>
      <c r="G112" s="11">
        <v>350</v>
      </c>
      <c r="H112" s="11">
        <v>0</v>
      </c>
      <c r="I112" s="11">
        <v>0</v>
      </c>
      <c r="J112" s="11">
        <v>350</v>
      </c>
      <c r="K112" s="11">
        <v>-14</v>
      </c>
      <c r="L112" s="12">
        <v>-0.04</v>
      </c>
      <c r="M112" s="13">
        <v>1</v>
      </c>
      <c r="N112" s="11">
        <v>350</v>
      </c>
    </row>
    <row r="113" spans="1:14" ht="16.5" customHeight="1" x14ac:dyDescent="0.15">
      <c r="A113" s="32"/>
      <c r="B113" s="33"/>
      <c r="C113" s="33"/>
      <c r="D113" s="33"/>
      <c r="E113" s="33"/>
      <c r="F113" s="34" t="s">
        <v>359</v>
      </c>
      <c r="G113" s="35">
        <v>436437</v>
      </c>
      <c r="H113" s="35">
        <v>50900</v>
      </c>
      <c r="I113" s="35">
        <v>0</v>
      </c>
      <c r="J113" s="35">
        <v>385537</v>
      </c>
      <c r="K113" s="35">
        <v>128740</v>
      </c>
      <c r="L113" s="36">
        <v>0.33389999999999997</v>
      </c>
      <c r="M113" s="37">
        <v>104</v>
      </c>
      <c r="N113" s="35">
        <v>3707</v>
      </c>
    </row>
    <row r="115" spans="1:14" ht="12" x14ac:dyDescent="0.15">
      <c r="A115" s="1" t="s">
        <v>368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4" x14ac:dyDescent="0.15">
      <c r="A116" s="3" t="s">
        <v>369</v>
      </c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4" x14ac:dyDescent="0.15">
      <c r="A117" s="3" t="s">
        <v>361</v>
      </c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4" x14ac:dyDescent="0.15">
      <c r="A118" s="3" t="s">
        <v>370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4" x14ac:dyDescent="0.15">
      <c r="A119" s="38"/>
      <c r="B119" s="39" t="s">
        <v>371</v>
      </c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</row>
    <row r="120" spans="1:14" ht="19.5" x14ac:dyDescent="0.15">
      <c r="A120" s="41" t="s">
        <v>372</v>
      </c>
      <c r="B120" s="42" t="s">
        <v>373</v>
      </c>
      <c r="C120" s="42" t="s">
        <v>374</v>
      </c>
      <c r="D120" s="42" t="s">
        <v>375</v>
      </c>
      <c r="E120" s="42" t="s">
        <v>376</v>
      </c>
      <c r="F120" s="42" t="s">
        <v>377</v>
      </c>
      <c r="G120" s="42" t="s">
        <v>378</v>
      </c>
      <c r="H120" s="42" t="s">
        <v>379</v>
      </c>
      <c r="I120" s="42" t="s">
        <v>380</v>
      </c>
      <c r="J120" s="42" t="s">
        <v>381</v>
      </c>
      <c r="K120" s="42" t="s">
        <v>382</v>
      </c>
      <c r="L120" s="42" t="s">
        <v>383</v>
      </c>
      <c r="M120" s="42" t="s">
        <v>384</v>
      </c>
    </row>
    <row r="121" spans="1:14" ht="19.5" x14ac:dyDescent="0.15">
      <c r="A121" s="43" t="s">
        <v>385</v>
      </c>
      <c r="B121" s="44">
        <v>4</v>
      </c>
      <c r="C121" s="45">
        <v>3.9199999999999999E-2</v>
      </c>
      <c r="D121" s="46">
        <v>5712</v>
      </c>
      <c r="E121" s="45">
        <v>1.2999999999999999E-2</v>
      </c>
      <c r="F121" s="44">
        <v>2</v>
      </c>
      <c r="G121" s="45">
        <v>0.1666</v>
      </c>
      <c r="H121" s="46">
        <v>2856</v>
      </c>
      <c r="I121" s="45">
        <v>6.5699999999999995E-2</v>
      </c>
      <c r="J121" s="45">
        <v>0.5</v>
      </c>
      <c r="K121" s="45">
        <v>0.5</v>
      </c>
      <c r="L121" s="46">
        <v>0</v>
      </c>
      <c r="M121" s="47" t="s">
        <v>386</v>
      </c>
    </row>
    <row r="122" spans="1:14" ht="29.25" x14ac:dyDescent="0.15">
      <c r="A122" s="43" t="s">
        <v>387</v>
      </c>
      <c r="B122" s="44">
        <v>47</v>
      </c>
      <c r="C122" s="45">
        <v>0.4607</v>
      </c>
      <c r="D122" s="46">
        <v>274175</v>
      </c>
      <c r="E122" s="45">
        <v>0.627</v>
      </c>
      <c r="F122" s="44">
        <v>0</v>
      </c>
      <c r="G122" s="45">
        <v>0</v>
      </c>
      <c r="H122" s="46">
        <v>0</v>
      </c>
      <c r="I122" s="45">
        <v>0</v>
      </c>
      <c r="J122" s="45">
        <v>0</v>
      </c>
      <c r="K122" s="45">
        <v>0</v>
      </c>
      <c r="L122" s="46">
        <v>0</v>
      </c>
      <c r="M122" s="47" t="s">
        <v>386</v>
      </c>
    </row>
    <row r="123" spans="1:14" ht="19.5" x14ac:dyDescent="0.15">
      <c r="A123" s="43" t="s">
        <v>388</v>
      </c>
      <c r="B123" s="44">
        <v>35</v>
      </c>
      <c r="C123" s="45">
        <v>0.34310000000000002</v>
      </c>
      <c r="D123" s="46">
        <v>120100</v>
      </c>
      <c r="E123" s="45">
        <v>0.27460000000000001</v>
      </c>
      <c r="F123" s="44">
        <v>10</v>
      </c>
      <c r="G123" s="45">
        <v>0.83330000000000004</v>
      </c>
      <c r="H123" s="46">
        <v>40560</v>
      </c>
      <c r="I123" s="45">
        <v>0.93420000000000003</v>
      </c>
      <c r="J123" s="45">
        <v>0.28570000000000001</v>
      </c>
      <c r="K123" s="45">
        <v>0.3377</v>
      </c>
      <c r="L123" s="46">
        <v>0</v>
      </c>
      <c r="M123" s="47" t="s">
        <v>386</v>
      </c>
    </row>
    <row r="124" spans="1:14" ht="19.5" x14ac:dyDescent="0.15">
      <c r="A124" s="43" t="s">
        <v>389</v>
      </c>
      <c r="B124" s="44">
        <v>16</v>
      </c>
      <c r="C124" s="45">
        <v>0.15679999999999999</v>
      </c>
      <c r="D124" s="46">
        <v>37260</v>
      </c>
      <c r="E124" s="45">
        <v>8.5199999999999998E-2</v>
      </c>
      <c r="F124" s="44">
        <v>0</v>
      </c>
      <c r="G124" s="45">
        <v>0</v>
      </c>
      <c r="H124" s="46">
        <v>0</v>
      </c>
      <c r="I124" s="45">
        <v>0</v>
      </c>
      <c r="J124" s="45">
        <v>0</v>
      </c>
      <c r="K124" s="45">
        <v>0</v>
      </c>
      <c r="L124" s="46">
        <v>0</v>
      </c>
      <c r="M124" s="47" t="s">
        <v>386</v>
      </c>
    </row>
    <row r="125" spans="1:14" x14ac:dyDescent="0.15">
      <c r="A125" s="42" t="s">
        <v>371</v>
      </c>
      <c r="B125" s="48">
        <v>102</v>
      </c>
      <c r="C125" s="49">
        <v>1</v>
      </c>
      <c r="D125" s="50">
        <v>437247</v>
      </c>
      <c r="E125" s="49">
        <v>1</v>
      </c>
      <c r="F125" s="48">
        <v>12</v>
      </c>
      <c r="G125" s="49">
        <v>1</v>
      </c>
      <c r="H125" s="50">
        <v>43416</v>
      </c>
      <c r="I125" s="49">
        <v>1</v>
      </c>
      <c r="J125" s="49">
        <v>0.1176</v>
      </c>
      <c r="K125" s="49">
        <v>9.9199999999999997E-2</v>
      </c>
      <c r="L125" s="50">
        <v>0</v>
      </c>
      <c r="M125" s="51" t="s">
        <v>386</v>
      </c>
    </row>
  </sheetData>
  <mergeCells count="15">
    <mergeCell ref="B119:M119"/>
    <mergeCell ref="A94:C94"/>
    <mergeCell ref="A115:M115"/>
    <mergeCell ref="A116:M116"/>
    <mergeCell ref="A117:M117"/>
    <mergeCell ref="A118:M118"/>
    <mergeCell ref="A2:N2"/>
    <mergeCell ref="A1:N1"/>
    <mergeCell ref="A4:C4"/>
    <mergeCell ref="A29:C29"/>
    <mergeCell ref="A70:C70"/>
    <mergeCell ref="A5:F5"/>
    <mergeCell ref="K5:L5"/>
    <mergeCell ref="M5:N5"/>
    <mergeCell ref="A3:N3"/>
  </mergeCells>
  <phoneticPr fontId="3"/>
  <pageMargins left="0.92" right="0.44" top="0.68" bottom="0.44" header="0.45" footer="0"/>
  <pageSetup paperSize="8" scale="94" orientation="portrait" horizontalDpi="0" verticalDpi="0" r:id="rId1"/>
  <headerFooter alignWithMargins="0">
    <oddHeader>&amp;R出力日時：2022年12月01日 13:18
ページ：&amp;P/&amp;N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3984375" defaultRowHeight="9.75" x14ac:dyDescent="0.15"/>
  <sheetData/>
  <phoneticPr fontId="3"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分類別売上分析 商品分析 (2)</vt:lpstr>
      <vt:lpstr>分類別売上分析 商品分析</vt:lpstr>
      <vt:lpstr>Sheet2</vt:lpstr>
      <vt:lpstr>'分類別売上分析 商品分析'!Print_Titles</vt:lpstr>
      <vt:lpstr>'分類別売上分析 商品分析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hibino</cp:lastModifiedBy>
  <cp:lastPrinted>2022-12-01T04:32:05Z</cp:lastPrinted>
  <dcterms:created xsi:type="dcterms:W3CDTF">2022-12-01T04:18:06Z</dcterms:created>
  <dcterms:modified xsi:type="dcterms:W3CDTF">2022-12-01T04:32:13Z</dcterms:modified>
</cp:coreProperties>
</file>